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ER\foffer\Email,Andrzej, Kruszewski,andrzej.kruszewski@merkandi.pl\"/>
    </mc:Choice>
  </mc:AlternateContent>
  <xr:revisionPtr revIDLastSave="0" documentId="13_ncr:1_{0D8F10C3-243A-4BDD-953C-35B33441F896}" xr6:coauthVersionLast="45" xr6:coauthVersionMax="47" xr10:uidLastSave="{00000000-0000-0000-0000-000000000000}"/>
  <bookViews>
    <workbookView xWindow="-108" yWindow="-108" windowWidth="23256" windowHeight="12576" xr2:uid="{570CCE6D-C648-4C61-BD7E-E3C3177089EC}"/>
  </bookViews>
  <sheets>
    <sheet name="Stocks" sheetId="2" r:id="rId1"/>
  </sheets>
  <definedNames>
    <definedName name="_ESF10241" localSheetId="0">Stocks!$R$9</definedName>
    <definedName name="_ESF10513" localSheetId="0">Stocks!$T$17</definedName>
    <definedName name="_ESF12195" localSheetId="0">Stocks!$R$8</definedName>
    <definedName name="_ESF12217" localSheetId="0">Stocks!$R$6</definedName>
    <definedName name="_ESF13155" localSheetId="0">Stocks!$T$18</definedName>
    <definedName name="_ESF13161" localSheetId="0">Stocks!$T$19</definedName>
    <definedName name="_ESF13164" localSheetId="0">Stocks!$T$20</definedName>
    <definedName name="_ESF13165" localSheetId="0">Stocks!$T$21</definedName>
    <definedName name="_ESF14713" localSheetId="0">Stocks!$P$35:$P$36</definedName>
    <definedName name="_ESF14965" localSheetId="0">Stocks!$R$4</definedName>
    <definedName name="_ESF15019" localSheetId="0">Stocks!$R$5</definedName>
    <definedName name="_ESF15020" localSheetId="0">Stocks!$R$7</definedName>
    <definedName name="_ESF15021" localSheetId="0">Stocks!$R$10</definedName>
    <definedName name="_ESF15173" localSheetId="0">Stocks!$T$22</definedName>
    <definedName name="_ESF15404" localSheetId="0">Stocks!$R$11</definedName>
    <definedName name="_ESF29785" localSheetId="0">Stocks!$R$12</definedName>
    <definedName name="_ESF34907" localSheetId="0">Stocks!$R$13</definedName>
    <definedName name="_ESF37215" localSheetId="0">Stocks!$R$14</definedName>
    <definedName name="_ESF37510" localSheetId="0">Stocks!$R$15</definedName>
    <definedName name="_ESF3893" localSheetId="0">Stocks!$C$2</definedName>
    <definedName name="_ESF3894" localSheetId="0">Stocks!$C$3</definedName>
    <definedName name="_ESF3896" localSheetId="0">Stocks!$C$4</definedName>
    <definedName name="_ESF3897" localSheetId="0">Stocks!$D$4</definedName>
    <definedName name="_ESF3898" localSheetId="0">Stocks!$C$5</definedName>
    <definedName name="_ESF3899" localSheetId="0">Stocks!$C$6</definedName>
    <definedName name="_ESF3900" localSheetId="0">Stocks!$C$7</definedName>
    <definedName name="_ESF3901" localSheetId="0">Stocks!$C$8</definedName>
    <definedName name="_ESF3902" localSheetId="0">Stocks!$C$9</definedName>
    <definedName name="_ESF3903" localSheetId="0">Stocks!$C$10</definedName>
    <definedName name="_ESF3905" localSheetId="0">Stocks!$C$11</definedName>
    <definedName name="_ESF3906" localSheetId="0">Stocks!$T$2</definedName>
    <definedName name="_ESF3908" localSheetId="0">Stocks!$R$2</definedName>
    <definedName name="_ESF3910" localSheetId="0">Stocks!$R$3</definedName>
    <definedName name="_ESF3914" localSheetId="0">Stocks!$E$12:$G$22</definedName>
    <definedName name="_ESF3915" localSheetId="0">Stocks!$H$12:$J$22</definedName>
    <definedName name="_ESF3916" localSheetId="0">Stocks!$K$12:$M$22</definedName>
    <definedName name="_ESF3917" localSheetId="0">Stocks!$N$12:$P$22</definedName>
    <definedName name="_ESF3918" localSheetId="0">Stocks!$B$23:$D$33</definedName>
    <definedName name="_ESF3919" localSheetId="0">Stocks!$E$23:$G$33</definedName>
    <definedName name="_ESF3920" localSheetId="0">Stocks!$H$23:$J$33</definedName>
    <definedName name="_ESF3921" localSheetId="0">Stocks!$K$23:$M$33</definedName>
    <definedName name="_ESF3922" localSheetId="0">Stocks!$N$23:$P$33</definedName>
    <definedName name="_ESF3932" localSheetId="0">Stocks!$T$4</definedName>
    <definedName name="_ESF3933" localSheetId="0">Stocks!$T$7</definedName>
    <definedName name="_ESF3934" localSheetId="0">Stocks!$T$5</definedName>
    <definedName name="_ESF3935" localSheetId="0">Stocks!$T$8</definedName>
    <definedName name="_ESF3936" localSheetId="0">Stocks!$T$6</definedName>
    <definedName name="_ESF3937" localSheetId="0">Stocks!$T$9</definedName>
    <definedName name="_ESF3982" localSheetId="0">Stocks!$E$35:$E$36</definedName>
    <definedName name="_ESF3983" localSheetId="0">Stocks!$F$35:$F$36</definedName>
    <definedName name="_ESF3984" localSheetId="0">Stocks!$G$35:$G$36</definedName>
    <definedName name="_ESF3985" localSheetId="0">Stocks!$H$35:$H$36</definedName>
    <definedName name="_ESF3986" localSheetId="0">Stocks!$I$35:$I$36</definedName>
    <definedName name="_ESF3987" localSheetId="0">Stocks!$J$35:$J$36</definedName>
    <definedName name="_ESF3988" localSheetId="0">Stocks!$K$35:$K$36</definedName>
    <definedName name="_ESF3989" localSheetId="0">Stocks!$L$35:$L$36</definedName>
    <definedName name="_ESF3990" localSheetId="0">Stocks!$M$35:$M$36</definedName>
    <definedName name="_ESF3991" localSheetId="0">Stocks!$N$35:$N$36</definedName>
    <definedName name="_ESF3992" localSheetId="0">Stocks!$O$35:$O$36</definedName>
    <definedName name="_ESF3993" localSheetId="0">Stocks!$B$35:$B$36</definedName>
    <definedName name="_ESF3994" localSheetId="0">Stocks!$D$35:$D$36</definedName>
    <definedName name="_ESF4681" localSheetId="0">Stocks!$T$3</definedName>
    <definedName name="_ESF7114" localSheetId="0">Stocks!$T$10</definedName>
    <definedName name="_ESF7126" localSheetId="0">Stocks!$T$11</definedName>
    <definedName name="_ESF8243" localSheetId="0">Stocks!$T$12</definedName>
    <definedName name="_ESF8265" localSheetId="0">Stocks!$T$13</definedName>
    <definedName name="_ESF8383" localSheetId="0">Stocks!$T$14</definedName>
    <definedName name="_ESF8385" localSheetId="0">Stocks!$T$15</definedName>
    <definedName name="_ESF8667" localSheetId="0">Stocks!$T$16</definedName>
    <definedName name="_ESF8972" localSheetId="0">Stocks!$B$12:$D$22</definedName>
    <definedName name="_ESF9281" localSheetId="0">Stocks!$Q$35:$Q$36</definedName>
    <definedName name="_EST385" localSheetId="0">Stocks!$B$2:$T$22</definedName>
    <definedName name="_EST386" localSheetId="0">Stocks!$B$12:$T$33</definedName>
    <definedName name="_EST389" localSheetId="0">Stocks!$B$35:$Q$36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2" l="1"/>
  <c r="B4" i="2" l="1"/>
  <c r="T14" i="2" l="1"/>
  <c r="B11" i="2" l="1"/>
  <c r="B9" i="2"/>
  <c r="B8" i="2"/>
  <c r="B7" i="2"/>
  <c r="B6" i="2"/>
  <c r="B5" i="2" l="1"/>
  <c r="B3" i="2"/>
  <c r="B2" i="2"/>
</calcChain>
</file>

<file path=xl/sharedStrings.xml><?xml version="1.0" encoding="utf-8"?>
<sst xmlns="http://schemas.openxmlformats.org/spreadsheetml/2006/main" count="77" uniqueCount="75">
  <si>
    <t>季节</t>
    <phoneticPr fontId="1" type="noConversion"/>
  </si>
  <si>
    <t>状态</t>
    <phoneticPr fontId="1" type="noConversion"/>
  </si>
  <si>
    <t>级别</t>
    <phoneticPr fontId="1" type="noConversion"/>
  </si>
  <si>
    <t>录入账号</t>
    <phoneticPr fontId="1" type="noConversion"/>
  </si>
  <si>
    <t>修改账号</t>
    <phoneticPr fontId="1" type="noConversion"/>
  </si>
  <si>
    <t>录入人</t>
    <phoneticPr fontId="1" type="noConversion"/>
  </si>
  <si>
    <t>修改人</t>
    <phoneticPr fontId="1" type="noConversion"/>
  </si>
  <si>
    <t>截止日期</t>
    <phoneticPr fontId="1" type="noConversion"/>
  </si>
  <si>
    <t>母牌</t>
    <phoneticPr fontId="1" type="noConversion"/>
  </si>
  <si>
    <t>图片编码</t>
    <phoneticPr fontId="1" type="noConversion"/>
  </si>
  <si>
    <t>起订量</t>
    <phoneticPr fontId="1" type="noConversion"/>
  </si>
  <si>
    <t>原货号</t>
    <phoneticPr fontId="1" type="noConversion"/>
  </si>
  <si>
    <t>分类</t>
    <phoneticPr fontId="1" type="noConversion"/>
  </si>
  <si>
    <t>文件名</t>
    <phoneticPr fontId="1" type="noConversion"/>
  </si>
  <si>
    <t>完成时间</t>
    <phoneticPr fontId="1" type="noConversion"/>
  </si>
  <si>
    <t>报关</t>
    <phoneticPr fontId="1" type="noConversion"/>
  </si>
  <si>
    <t>锁定国家</t>
    <phoneticPr fontId="1" type="noConversion"/>
  </si>
  <si>
    <t>录入时间</t>
    <phoneticPr fontId="1" type="noConversion"/>
  </si>
  <si>
    <t>修改时间</t>
    <phoneticPr fontId="1" type="noConversion"/>
  </si>
  <si>
    <t>类别</t>
    <phoneticPr fontId="1" type="noConversion"/>
  </si>
  <si>
    <t>完成天数</t>
    <phoneticPr fontId="1" type="noConversion"/>
  </si>
  <si>
    <t>大于30天Brand</t>
    <phoneticPr fontId="1" type="noConversion"/>
  </si>
  <si>
    <t>大于30天级别</t>
    <phoneticPr fontId="1" type="noConversion"/>
  </si>
  <si>
    <t>采购</t>
    <phoneticPr fontId="1" type="noConversion"/>
  </si>
  <si>
    <t>细货号</t>
    <phoneticPr fontId="1" type="noConversion"/>
  </si>
  <si>
    <t>品牌</t>
    <phoneticPr fontId="1" type="noConversion"/>
  </si>
  <si>
    <t>RnCa</t>
    <phoneticPr fontId="1" type="noConversion"/>
  </si>
  <si>
    <t>发Offer</t>
    <phoneticPr fontId="1" type="noConversion"/>
  </si>
  <si>
    <t>级别数量</t>
    <phoneticPr fontId="1" type="noConversion"/>
  </si>
  <si>
    <t>色数</t>
    <phoneticPr fontId="1" type="noConversion"/>
  </si>
  <si>
    <t>配Offer</t>
    <phoneticPr fontId="1" type="noConversion"/>
  </si>
  <si>
    <t>面料</t>
    <phoneticPr fontId="1" type="noConversion"/>
  </si>
  <si>
    <t>货源</t>
    <phoneticPr fontId="1" type="noConversion"/>
  </si>
  <si>
    <t>品名</t>
    <phoneticPr fontId="1" type="noConversion"/>
  </si>
  <si>
    <t>织材</t>
    <phoneticPr fontId="1" type="noConversion"/>
  </si>
  <si>
    <t>价格备注</t>
    <phoneticPr fontId="1" type="noConversion"/>
  </si>
  <si>
    <t>370761</t>
  </si>
  <si>
    <t>女士上装</t>
  </si>
  <si>
    <t>Cathy    RN No.: 157461</t>
  </si>
  <si>
    <t>Lady's 3-quarter sleeve shirt (stretched,joint-fabric)</t>
  </si>
  <si>
    <t>次选</t>
  </si>
  <si>
    <t>不是货主</t>
  </si>
  <si>
    <t>pcs</t>
  </si>
  <si>
    <t>无牌</t>
  </si>
  <si>
    <t>夏季</t>
  </si>
  <si>
    <t>Main fabric: 67%cotton,29%polyester,4%spandex; Second Fabric: 100%cotton</t>
  </si>
  <si>
    <t>3colors: white,dot,green stripes</t>
  </si>
  <si>
    <t>S, M, L, XL</t>
  </si>
  <si>
    <t>1pc/polybag, solid color &amp; assorted sizes, ctn packing</t>
  </si>
  <si>
    <t>001美国America,001美国发所有America</t>
  </si>
  <si>
    <t>157461</t>
  </si>
  <si>
    <t>663</t>
  </si>
  <si>
    <t>每天</t>
  </si>
  <si>
    <t>哲宜Zoey二</t>
  </si>
  <si>
    <t>66802</t>
  </si>
  <si>
    <t>Stocks.370761.Cathy.Lady's.3-quarter.sleeve.shirt.2000pcs</t>
  </si>
  <si>
    <t>1服装</t>
  </si>
  <si>
    <t>Cathy-2850</t>
  </si>
  <si>
    <t>其它</t>
  </si>
  <si>
    <t>女士3/4袖衬衣</t>
  </si>
  <si>
    <t>梭织高棉</t>
  </si>
  <si>
    <t>0</t>
  </si>
  <si>
    <t>370761101</t>
  </si>
  <si>
    <t>370761102</t>
  </si>
  <si>
    <t>ffe52251d73735a619319fdc24390811</t>
    <phoneticPr fontId="1" type="noConversion"/>
  </si>
  <si>
    <t>df9674016632b17328ee297ff86b38cc</t>
    <phoneticPr fontId="1" type="noConversion"/>
  </si>
  <si>
    <t>6931145cf92fe56eda4f71e96723d09e</t>
    <phoneticPr fontId="1" type="noConversion"/>
  </si>
  <si>
    <t>50be9c676989b2f5a04eea4ab9785bbc</t>
    <phoneticPr fontId="1" type="noConversion"/>
  </si>
  <si>
    <t>6b6dd5e9cd428e612778fd297134b07e</t>
    <phoneticPr fontId="1" type="noConversion"/>
  </si>
  <si>
    <t>0c180c8e31dc8a1cd91fc67fce381cdf</t>
    <phoneticPr fontId="1" type="noConversion"/>
  </si>
  <si>
    <t>1f2a48b2bf1f629b4d74aeb519f02682</t>
    <phoneticPr fontId="1" type="noConversion"/>
  </si>
  <si>
    <t>db4e0e9e842da874c780aa4d5160c8f1</t>
    <phoneticPr fontId="1" type="noConversion"/>
  </si>
  <si>
    <t>117ff9909e25c3300604562a29aa1cf4</t>
    <phoneticPr fontId="1" type="noConversion"/>
  </si>
  <si>
    <t>0e71bac8fbefca68695b49e87e0676b9</t>
    <phoneticPr fontId="1" type="noConversion"/>
  </si>
  <si>
    <t>US$3.12/pc     FOB China Port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</si>
</sst>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yy/mm/dd\ h:mm;@"/>
    <numFmt numFmtId="178" formatCode=";;;"/>
  </numFmts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  <font>
      <sz val="11"/>
      <color theme="0"/>
      <name val="等线"/>
      <family val="3"/>
      <charset val="134"/>
      <scheme val="minor"/>
    </font>
    <font>
      <sz val="22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6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3" fillId="3" borderId="0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76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5" fillId="3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quotePrefix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7" fontId="5" fillId="3" borderId="0" xfId="0" applyNumberFormat="1" applyFont="1" applyFill="1" applyBorder="1" applyAlignment="1">
      <alignment horizontal="left" vertical="center"/>
    </xf>
    <xf numFmtId="177" fontId="3" fillId="3" borderId="0" xfId="0" applyNumberFormat="1" applyFont="1" applyFill="1" applyBorder="1" applyAlignment="1">
      <alignment horizontal="left" vertical="center"/>
    </xf>
    <xf numFmtId="14" fontId="5" fillId="3" borderId="0" xfId="0" applyNumberFormat="1" applyFont="1" applyFill="1" applyBorder="1" applyAlignment="1">
      <alignment horizontal="left" vertical="center"/>
    </xf>
    <xf numFmtId="49" fontId="4" fillId="2" borderId="0" xfId="0" quotePrefix="1" applyNumberFormat="1" applyFont="1" applyFill="1" applyBorder="1" applyAlignment="1">
      <alignment horizontal="left" vertical="center"/>
    </xf>
    <xf numFmtId="0" fontId="3" fillId="3" borderId="0" xfId="0" quotePrefix="1" applyFont="1" applyFill="1" applyBorder="1" applyAlignment="1">
      <alignment horizontal="left" vertical="center"/>
    </xf>
    <xf numFmtId="0" fontId="5" fillId="3" borderId="0" xfId="0" quotePrefix="1" applyFont="1" applyFill="1" applyBorder="1" applyAlignment="1">
      <alignment horizontal="left" vertical="center"/>
    </xf>
    <xf numFmtId="0" fontId="5" fillId="3" borderId="0" xfId="0" quotePrefix="1" applyNumberFormat="1" applyFont="1" applyFill="1" applyBorder="1" applyAlignment="1">
      <alignment horizontal="left" vertical="center"/>
    </xf>
    <xf numFmtId="0" fontId="3" fillId="0" borderId="0" xfId="0" quotePrefix="1" applyFont="1" applyAlignment="1">
      <alignment horizontal="right" vertical="center"/>
    </xf>
    <xf numFmtId="0" fontId="5" fillId="3" borderId="0" xfId="0" quotePrefix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8" fontId="6" fillId="0" borderId="0" xfId="2" applyNumberFormat="1" applyBorder="1" applyAlignment="1" applyProtection="1">
      <alignment horizontal="center" vertical="center"/>
      <protection locked="0" hidden="1"/>
    </xf>
    <xf numFmtId="178" fontId="4" fillId="0" borderId="0" xfId="0" applyNumberFormat="1" applyFont="1" applyBorder="1" applyAlignment="1" applyProtection="1">
      <alignment horizontal="center" vertical="center"/>
      <protection locked="0" hidden="1"/>
    </xf>
  </cellXfs>
  <cellStyles count="3">
    <cellStyle name="常规" xfId="0" builtinId="0"/>
    <cellStyle name="常规 2" xfId="1" xr:uid="{26BAD9A7-F608-4059-901B-4E54CEBE8339}"/>
    <cellStyle name="超链接" xfId="2" builtinId="8"/>
  </cellStyles>
  <dxfs count="6">
    <dxf>
      <border>
        <left style="thin">
          <color rgb="FF333399"/>
        </left>
        <right style="thin">
          <color rgb="FF333399"/>
        </right>
        <top style="thin">
          <color rgb="FF333399"/>
        </top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border>
        <bottom style="thin">
          <color rgb="FF333399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104140</xdr:colOff>
      <xdr:row>11</xdr:row>
      <xdr:rowOff>215900</xdr:rowOff>
    </xdr:from>
    <xdr:to>
      <xdr:col>6</xdr:col>
      <xdr:colOff>1130300</xdr:colOff>
      <xdr:row>21</xdr:row>
      <xdr:rowOff>292100</xdr:rowOff>
    </xdr:to>
    <xdr:pic>
      <xdr:nvPicPr>
        <xdr:cNvPr id="3" name="ffe52251d73735a619319fdc24390811">
          <a:extLst>
            <a:ext uri="{FF2B5EF4-FFF2-40B4-BE49-F238E27FC236}">
              <a16:creationId xmlns:a16="http://schemas.microsoft.com/office/drawing/2014/main" id="{FEDB33BC-F56D-4543-B7F2-526CBE48B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4406900"/>
          <a:ext cx="3479800" cy="46482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11</xdr:row>
      <xdr:rowOff>228600</xdr:rowOff>
    </xdr:from>
    <xdr:to>
      <xdr:col>9</xdr:col>
      <xdr:colOff>1132840</xdr:colOff>
      <xdr:row>21</xdr:row>
      <xdr:rowOff>292100</xdr:rowOff>
    </xdr:to>
    <xdr:pic>
      <xdr:nvPicPr>
        <xdr:cNvPr id="5" name="df9674016632b17328ee297ff86b38cc">
          <a:extLst>
            <a:ext uri="{FF2B5EF4-FFF2-40B4-BE49-F238E27FC236}">
              <a16:creationId xmlns:a16="http://schemas.microsoft.com/office/drawing/2014/main" id="{AEEDB3AE-5193-4B6D-9CDA-512177179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4196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96520</xdr:colOff>
      <xdr:row>11</xdr:row>
      <xdr:rowOff>228600</xdr:rowOff>
    </xdr:from>
    <xdr:to>
      <xdr:col>12</xdr:col>
      <xdr:colOff>1122680</xdr:colOff>
      <xdr:row>21</xdr:row>
      <xdr:rowOff>292100</xdr:rowOff>
    </xdr:to>
    <xdr:pic>
      <xdr:nvPicPr>
        <xdr:cNvPr id="7" name="6931145cf92fe56eda4f71e96723d09e">
          <a:extLst>
            <a:ext uri="{FF2B5EF4-FFF2-40B4-BE49-F238E27FC236}">
              <a16:creationId xmlns:a16="http://schemas.microsoft.com/office/drawing/2014/main" id="{F85004C8-17D5-4DE1-B462-7E9796427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100" y="44196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13</xdr:col>
      <xdr:colOff>99060</xdr:colOff>
      <xdr:row>11</xdr:row>
      <xdr:rowOff>228600</xdr:rowOff>
    </xdr:from>
    <xdr:to>
      <xdr:col>15</xdr:col>
      <xdr:colOff>1125220</xdr:colOff>
      <xdr:row>21</xdr:row>
      <xdr:rowOff>292100</xdr:rowOff>
    </xdr:to>
    <xdr:pic>
      <xdr:nvPicPr>
        <xdr:cNvPr id="9" name="50be9c676989b2f5a04eea4ab9785bbc">
          <a:extLst>
            <a:ext uri="{FF2B5EF4-FFF2-40B4-BE49-F238E27FC236}">
              <a16:creationId xmlns:a16="http://schemas.microsoft.com/office/drawing/2014/main" id="{B2E2C4BE-EF2C-48AA-A7C6-BB283747F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7100" y="44196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22</xdr:row>
      <xdr:rowOff>228600</xdr:rowOff>
    </xdr:from>
    <xdr:to>
      <xdr:col>3</xdr:col>
      <xdr:colOff>1127760</xdr:colOff>
      <xdr:row>32</xdr:row>
      <xdr:rowOff>292100</xdr:rowOff>
    </xdr:to>
    <xdr:pic>
      <xdr:nvPicPr>
        <xdr:cNvPr id="11" name="6b6dd5e9cd428e612778fd297134b07e">
          <a:extLst>
            <a:ext uri="{FF2B5EF4-FFF2-40B4-BE49-F238E27FC236}">
              <a16:creationId xmlns:a16="http://schemas.microsoft.com/office/drawing/2014/main" id="{67BEB01E-DE0F-4EA4-8734-4E5E192A4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104140</xdr:colOff>
      <xdr:row>22</xdr:row>
      <xdr:rowOff>228600</xdr:rowOff>
    </xdr:from>
    <xdr:to>
      <xdr:col>6</xdr:col>
      <xdr:colOff>1130300</xdr:colOff>
      <xdr:row>32</xdr:row>
      <xdr:rowOff>292100</xdr:rowOff>
    </xdr:to>
    <xdr:pic>
      <xdr:nvPicPr>
        <xdr:cNvPr id="13" name="0c180c8e31dc8a1cd91fc67fce381cdf">
          <a:extLst>
            <a:ext uri="{FF2B5EF4-FFF2-40B4-BE49-F238E27FC236}">
              <a16:creationId xmlns:a16="http://schemas.microsoft.com/office/drawing/2014/main" id="{8DB69BFD-F80F-45F3-B67F-EC628788B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23</xdr:row>
      <xdr:rowOff>38100</xdr:rowOff>
    </xdr:from>
    <xdr:to>
      <xdr:col>9</xdr:col>
      <xdr:colOff>1132840</xdr:colOff>
      <xdr:row>32</xdr:row>
      <xdr:rowOff>12700</xdr:rowOff>
    </xdr:to>
    <xdr:pic>
      <xdr:nvPicPr>
        <xdr:cNvPr id="15" name="1f2a48b2bf1f629b4d74aeb519f02682">
          <a:extLst>
            <a:ext uri="{FF2B5EF4-FFF2-40B4-BE49-F238E27FC236}">
              <a16:creationId xmlns:a16="http://schemas.microsoft.com/office/drawing/2014/main" id="{49A8E456-F084-49DB-B648-4886C162D7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715500"/>
          <a:ext cx="3479800" cy="4089400"/>
        </a:xfrm>
        <a:prstGeom prst="rect">
          <a:avLst/>
        </a:prstGeom>
      </xdr:spPr>
    </xdr:pic>
    <xdr:clientData/>
  </xdr:twoCellAnchor>
  <xdr:twoCellAnchor editAs="oneCell">
    <xdr:from>
      <xdr:col>10</xdr:col>
      <xdr:colOff>96520</xdr:colOff>
      <xdr:row>22</xdr:row>
      <xdr:rowOff>228600</xdr:rowOff>
    </xdr:from>
    <xdr:to>
      <xdr:col>12</xdr:col>
      <xdr:colOff>1122680</xdr:colOff>
      <xdr:row>32</xdr:row>
      <xdr:rowOff>292100</xdr:rowOff>
    </xdr:to>
    <xdr:pic>
      <xdr:nvPicPr>
        <xdr:cNvPr id="17" name="db4e0e9e842da874c780aa4d5160c8f1">
          <a:extLst>
            <a:ext uri="{FF2B5EF4-FFF2-40B4-BE49-F238E27FC236}">
              <a16:creationId xmlns:a16="http://schemas.microsoft.com/office/drawing/2014/main" id="{A1834D4C-1D7E-4C0A-B6E8-8B4E51F1A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100" y="9448800"/>
          <a:ext cx="3479800" cy="4635500"/>
        </a:xfrm>
        <a:prstGeom prst="rect">
          <a:avLst/>
        </a:prstGeom>
      </xdr:spPr>
    </xdr:pic>
    <xdr:clientData/>
  </xdr:twoCellAnchor>
  <xdr:twoCellAnchor editAs="oneCell">
    <xdr:from>
      <xdr:col>13</xdr:col>
      <xdr:colOff>99060</xdr:colOff>
      <xdr:row>22</xdr:row>
      <xdr:rowOff>355600</xdr:rowOff>
    </xdr:from>
    <xdr:to>
      <xdr:col>15</xdr:col>
      <xdr:colOff>1125220</xdr:colOff>
      <xdr:row>32</xdr:row>
      <xdr:rowOff>152400</xdr:rowOff>
    </xdr:to>
    <xdr:pic>
      <xdr:nvPicPr>
        <xdr:cNvPr id="19" name="117ff9909e25c3300604562a29aa1cf4">
          <a:extLst>
            <a:ext uri="{FF2B5EF4-FFF2-40B4-BE49-F238E27FC236}">
              <a16:creationId xmlns:a16="http://schemas.microsoft.com/office/drawing/2014/main" id="{00999ABE-1296-4D70-80A2-88C3EE00C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7100" y="9575800"/>
          <a:ext cx="3479800" cy="43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11</xdr:row>
      <xdr:rowOff>215900</xdr:rowOff>
    </xdr:from>
    <xdr:to>
      <xdr:col>3</xdr:col>
      <xdr:colOff>1127760</xdr:colOff>
      <xdr:row>21</xdr:row>
      <xdr:rowOff>292100</xdr:rowOff>
    </xdr:to>
    <xdr:pic>
      <xdr:nvPicPr>
        <xdr:cNvPr id="21" name="0e71bac8fbefca68695b49e87e0676b9">
          <a:extLst>
            <a:ext uri="{FF2B5EF4-FFF2-40B4-BE49-F238E27FC236}">
              <a16:creationId xmlns:a16="http://schemas.microsoft.com/office/drawing/2014/main" id="{DFDA7834-0A0B-4FDF-9460-21EC6520F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4406900"/>
          <a:ext cx="3479800" cy="464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D78A-02FA-4AFC-9600-95B5FCC3C56B}">
  <dimension ref="A1:Z37"/>
  <sheetViews>
    <sheetView showGridLines="0" showZeros="0" tabSelected="1" zoomScale="50" zoomScaleNormal="50" workbookViewId="0"/>
  </sheetViews>
  <sheetFormatPr defaultColWidth="10.77734375" defaultRowHeight="18" customHeight="1" x14ac:dyDescent="0.25"/>
  <cols>
    <col min="1" max="1" width="1.109375" style="17" customWidth="1"/>
    <col min="2" max="16" width="17.88671875" style="17" customWidth="1"/>
    <col min="17" max="17" width="13.88671875" style="17" hidden="1" customWidth="1"/>
    <col min="18" max="26" width="10.77734375" style="17" hidden="1" customWidth="1"/>
    <col min="27" max="30" width="10.77734375" style="17" customWidth="1"/>
    <col min="31" max="16384" width="10.77734375" style="17"/>
  </cols>
  <sheetData>
    <row r="1" spans="1:20" ht="6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"/>
      <c r="R1" s="16"/>
    </row>
    <row r="2" spans="1:20" ht="32.4" customHeight="1" x14ac:dyDescent="0.25">
      <c r="A2" s="14"/>
      <c r="B2" s="5" t="str">
        <f>IF(C2="","","Item No.:")</f>
        <v>Item No.:</v>
      </c>
      <c r="C2" s="28" t="s">
        <v>36</v>
      </c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" t="s">
        <v>19</v>
      </c>
      <c r="R2" s="1" t="s">
        <v>37</v>
      </c>
      <c r="S2" s="3" t="s">
        <v>1</v>
      </c>
      <c r="T2" s="16"/>
    </row>
    <row r="3" spans="1:20" ht="32.4" customHeight="1" x14ac:dyDescent="0.25">
      <c r="A3" s="14"/>
      <c r="B3" s="5" t="str">
        <f>IF(C3="","","Desc.:")</f>
        <v>Desc.:</v>
      </c>
      <c r="C3" s="6" t="s">
        <v>39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 t="s">
        <v>0</v>
      </c>
      <c r="R3" s="1" t="s">
        <v>44</v>
      </c>
      <c r="S3" s="4" t="s">
        <v>2</v>
      </c>
      <c r="T3" s="18" t="s">
        <v>40</v>
      </c>
    </row>
    <row r="4" spans="1:20" ht="32.4" customHeight="1" x14ac:dyDescent="0.25">
      <c r="A4" s="14"/>
      <c r="B4" s="5" t="str">
        <f>IF(C4="","",IF(C4=0,"",IFERROR(IF(FIND("817",T5),"Moq.:"),"Qty.: ")))</f>
        <v xml:space="preserve">Qty.: </v>
      </c>
      <c r="C4" s="8">
        <v>2000</v>
      </c>
      <c r="D4" s="6" t="s">
        <v>42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 t="s">
        <v>25</v>
      </c>
      <c r="R4" s="1" t="s">
        <v>57</v>
      </c>
      <c r="S4" s="3" t="s">
        <v>17</v>
      </c>
      <c r="T4" s="25">
        <v>44734.453194444446</v>
      </c>
    </row>
    <row r="5" spans="1:20" ht="32.4" customHeight="1" x14ac:dyDescent="0.25">
      <c r="A5" s="19"/>
      <c r="B5" s="9" t="str">
        <f>IF(C5="","","Price:")</f>
        <v>Price:</v>
      </c>
      <c r="C5" s="10" t="s">
        <v>74</v>
      </c>
      <c r="D5" s="10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3" t="s">
        <v>29</v>
      </c>
      <c r="R5" s="1">
        <v>99</v>
      </c>
      <c r="S5" s="3" t="s">
        <v>3</v>
      </c>
      <c r="T5" s="31" t="s">
        <v>54</v>
      </c>
    </row>
    <row r="6" spans="1:20" ht="32.4" customHeight="1" x14ac:dyDescent="0.25">
      <c r="A6" s="14"/>
      <c r="B6" s="5" t="str">
        <f>IF(C6="","","Material:")</f>
        <v>Material:</v>
      </c>
      <c r="C6" s="6" t="s">
        <v>45</v>
      </c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 t="s">
        <v>26</v>
      </c>
      <c r="R6" s="29" t="s">
        <v>50</v>
      </c>
      <c r="S6" s="3" t="s">
        <v>4</v>
      </c>
      <c r="T6" s="31" t="s">
        <v>54</v>
      </c>
    </row>
    <row r="7" spans="1:20" ht="32.4" customHeight="1" x14ac:dyDescent="0.25">
      <c r="A7" s="14"/>
      <c r="B7" s="5" t="str">
        <f>IF(C7="","","Size:")</f>
        <v>Size:</v>
      </c>
      <c r="C7" s="6" t="s">
        <v>47</v>
      </c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 t="s">
        <v>27</v>
      </c>
      <c r="R7" s="1" t="s">
        <v>52</v>
      </c>
      <c r="S7" s="3" t="s">
        <v>5</v>
      </c>
      <c r="T7" s="18" t="s">
        <v>53</v>
      </c>
    </row>
    <row r="8" spans="1:20" ht="32.4" customHeight="1" x14ac:dyDescent="0.25">
      <c r="A8" s="14"/>
      <c r="B8" s="5" t="str">
        <f>IF(C8="","","Color:")</f>
        <v>Color:</v>
      </c>
      <c r="C8" s="6" t="s">
        <v>46</v>
      </c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 t="s">
        <v>16</v>
      </c>
      <c r="R8" s="1" t="s">
        <v>49</v>
      </c>
      <c r="S8" s="3" t="s">
        <v>18</v>
      </c>
      <c r="T8" s="25">
        <v>44735.742025462961</v>
      </c>
    </row>
    <row r="9" spans="1:20" ht="32.4" customHeight="1" x14ac:dyDescent="0.25">
      <c r="A9" s="14"/>
      <c r="B9" s="5" t="str">
        <f>IF(C9="","","Packing:")</f>
        <v>Packing:</v>
      </c>
      <c r="C9" s="6" t="s">
        <v>48</v>
      </c>
      <c r="D9" s="6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 t="s">
        <v>14</v>
      </c>
      <c r="R9" s="26">
        <v>44735.781782407408</v>
      </c>
      <c r="S9" s="3" t="s">
        <v>6</v>
      </c>
      <c r="T9" s="18" t="s">
        <v>53</v>
      </c>
    </row>
    <row r="10" spans="1:20" ht="32.4" customHeight="1" x14ac:dyDescent="0.25">
      <c r="A10" s="14"/>
      <c r="B10" s="5" t="str">
        <f>IF(C10="","",IF(LEFT(C10,6)="Rn No.","",IF(LEFT(C10,6)="CA No.","","Brand:")))</f>
        <v>Brand:</v>
      </c>
      <c r="C10" s="6" t="s">
        <v>38</v>
      </c>
      <c r="D10" s="7"/>
      <c r="E10" s="5"/>
      <c r="F10" s="6"/>
      <c r="G10" s="5"/>
      <c r="H10" s="6"/>
      <c r="I10" s="7"/>
      <c r="J10" s="7"/>
      <c r="K10" s="7"/>
      <c r="L10" s="7"/>
      <c r="M10" s="7"/>
      <c r="N10" s="7"/>
      <c r="O10" s="7"/>
      <c r="P10" s="7"/>
      <c r="Q10" s="3" t="s">
        <v>28</v>
      </c>
      <c r="R10" s="1">
        <v>2000</v>
      </c>
      <c r="S10" s="3" t="s">
        <v>13</v>
      </c>
      <c r="T10" s="16" t="s">
        <v>55</v>
      </c>
    </row>
    <row r="11" spans="1:20" ht="32.4" customHeight="1" x14ac:dyDescent="0.25">
      <c r="A11" s="14"/>
      <c r="B11" s="5" t="str">
        <f>IF(C11="","","Remarks:")</f>
        <v/>
      </c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 t="s">
        <v>31</v>
      </c>
      <c r="R11" s="1" t="s">
        <v>58</v>
      </c>
      <c r="S11" s="3" t="s">
        <v>7</v>
      </c>
      <c r="T11" s="27"/>
    </row>
    <row r="12" spans="1:20" ht="36" customHeight="1" x14ac:dyDescent="0.25">
      <c r="A12" s="14"/>
      <c r="B12" s="35" t="s">
        <v>73</v>
      </c>
      <c r="C12" s="36"/>
      <c r="D12" s="36"/>
      <c r="E12" s="35" t="s">
        <v>64</v>
      </c>
      <c r="F12" s="36"/>
      <c r="G12" s="36"/>
      <c r="H12" s="35" t="s">
        <v>65</v>
      </c>
      <c r="I12" s="36"/>
      <c r="J12" s="36"/>
      <c r="K12" s="35" t="s">
        <v>66</v>
      </c>
      <c r="L12" s="36"/>
      <c r="M12" s="36"/>
      <c r="N12" s="35" t="s">
        <v>67</v>
      </c>
      <c r="O12" s="36"/>
      <c r="P12" s="36"/>
      <c r="Q12" s="3" t="s">
        <v>32</v>
      </c>
      <c r="R12" s="1" t="s">
        <v>41</v>
      </c>
      <c r="S12" s="3" t="s">
        <v>10</v>
      </c>
      <c r="T12" s="16">
        <v>0</v>
      </c>
    </row>
    <row r="13" spans="1:20" ht="36" customHeight="1" x14ac:dyDescent="0.25">
      <c r="A13" s="14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" t="s">
        <v>33</v>
      </c>
      <c r="R13" s="24" t="s">
        <v>59</v>
      </c>
      <c r="S13" s="3" t="s">
        <v>8</v>
      </c>
      <c r="T13" s="16"/>
    </row>
    <row r="14" spans="1:20" ht="36" customHeight="1" x14ac:dyDescent="0.25">
      <c r="A14" s="14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23" t="s">
        <v>34</v>
      </c>
      <c r="R14" s="24" t="s">
        <v>60</v>
      </c>
      <c r="S14" s="3" t="s">
        <v>9</v>
      </c>
      <c r="T14" s="16" t="str">
        <f>$C$2</f>
        <v>370761</v>
      </c>
    </row>
    <row r="15" spans="1:20" ht="36" customHeight="1" x14ac:dyDescent="0.25">
      <c r="A15" s="14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23" t="s">
        <v>35</v>
      </c>
      <c r="R15" s="32" t="s">
        <v>61</v>
      </c>
      <c r="S15" s="3" t="s">
        <v>11</v>
      </c>
      <c r="T15" s="16"/>
    </row>
    <row r="16" spans="1:20" ht="36" customHeight="1" x14ac:dyDescent="0.25">
      <c r="A16" s="14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2"/>
      <c r="R16" s="2"/>
      <c r="S16" s="3" t="s">
        <v>12</v>
      </c>
      <c r="T16" s="16" t="s">
        <v>56</v>
      </c>
    </row>
    <row r="17" spans="1:20" ht="36" customHeight="1" x14ac:dyDescent="0.25">
      <c r="A17" s="14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2"/>
      <c r="R17" s="2"/>
      <c r="S17" s="3" t="s">
        <v>15</v>
      </c>
      <c r="T17" s="16" t="s">
        <v>43</v>
      </c>
    </row>
    <row r="18" spans="1:20" ht="36" customHeight="1" x14ac:dyDescent="0.25">
      <c r="A18" s="14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2"/>
      <c r="R18" s="2"/>
      <c r="S18" s="3" t="s">
        <v>23</v>
      </c>
      <c r="T18" s="30" t="s">
        <v>51</v>
      </c>
    </row>
    <row r="19" spans="1:20" ht="36" customHeight="1" x14ac:dyDescent="0.25">
      <c r="A19" s="14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2"/>
      <c r="R19" s="2"/>
      <c r="S19" s="3" t="s">
        <v>20</v>
      </c>
      <c r="T19" s="16">
        <v>1</v>
      </c>
    </row>
    <row r="20" spans="1:20" ht="36" customHeight="1" x14ac:dyDescent="0.25">
      <c r="A20" s="14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2"/>
      <c r="R20" s="2"/>
      <c r="S20" s="3" t="s">
        <v>22</v>
      </c>
      <c r="T20" s="16"/>
    </row>
    <row r="21" spans="1:20" ht="36" customHeight="1" x14ac:dyDescent="0.25">
      <c r="A21" s="14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2"/>
      <c r="R21" s="2"/>
      <c r="S21" s="3" t="s">
        <v>21</v>
      </c>
      <c r="T21" s="16"/>
    </row>
    <row r="22" spans="1:20" ht="36" customHeight="1" x14ac:dyDescent="0.25">
      <c r="A22" s="14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2"/>
      <c r="R22" s="2"/>
      <c r="S22" s="3" t="s">
        <v>30</v>
      </c>
      <c r="T22" s="16"/>
    </row>
    <row r="23" spans="1:20" ht="36" customHeight="1" x14ac:dyDescent="0.25">
      <c r="A23" s="14"/>
      <c r="B23" s="35" t="s">
        <v>68</v>
      </c>
      <c r="C23" s="36"/>
      <c r="D23" s="36"/>
      <c r="E23" s="35" t="s">
        <v>69</v>
      </c>
      <c r="F23" s="36"/>
      <c r="G23" s="36"/>
      <c r="H23" s="35" t="s">
        <v>70</v>
      </c>
      <c r="I23" s="36"/>
      <c r="J23" s="36"/>
      <c r="K23" s="35" t="s">
        <v>71</v>
      </c>
      <c r="L23" s="36"/>
      <c r="M23" s="36"/>
      <c r="N23" s="35" t="s">
        <v>72</v>
      </c>
      <c r="O23" s="36"/>
      <c r="P23" s="36"/>
    </row>
    <row r="24" spans="1:20" ht="36" customHeight="1" x14ac:dyDescent="0.25">
      <c r="A24" s="14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20" ht="36" customHeight="1" x14ac:dyDescent="0.25">
      <c r="A25" s="14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1:20" ht="36" customHeight="1" x14ac:dyDescent="0.25">
      <c r="A26" s="14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20" ht="36" customHeight="1" x14ac:dyDescent="0.25">
      <c r="A27" s="1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1:20" ht="36" customHeight="1" x14ac:dyDescent="0.25">
      <c r="A28" s="14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</row>
    <row r="29" spans="1:20" ht="36" customHeight="1" x14ac:dyDescent="0.25">
      <c r="A29" s="14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1:20" ht="36" customHeight="1" x14ac:dyDescent="0.25">
      <c r="A30" s="14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20" ht="36" customHeight="1" x14ac:dyDescent="0.25">
      <c r="A31" s="14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</row>
    <row r="32" spans="1:20" ht="36" customHeight="1" x14ac:dyDescent="0.25">
      <c r="A32" s="14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</row>
    <row r="33" spans="1:18" ht="36" customHeight="1" x14ac:dyDescent="0.25">
      <c r="A33" s="14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</row>
    <row r="34" spans="1:18" ht="6" customHeight="1" x14ac:dyDescent="0.25">
      <c r="A34" s="14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5" t="s">
        <v>24</v>
      </c>
      <c r="R34" s="15"/>
    </row>
    <row r="35" spans="1:18" ht="32.4" customHeight="1" x14ac:dyDescent="0.25">
      <c r="A35" s="14"/>
      <c r="B35" s="34"/>
      <c r="C35" s="34"/>
      <c r="D35" s="20"/>
      <c r="E35" s="21"/>
      <c r="F35" s="21"/>
      <c r="G35" s="21"/>
      <c r="H35" s="20"/>
      <c r="I35" s="20"/>
      <c r="J35" s="20"/>
      <c r="K35" s="20"/>
      <c r="L35" s="20"/>
      <c r="M35" s="20"/>
      <c r="N35" s="20"/>
      <c r="O35" s="20"/>
      <c r="P35" s="22"/>
      <c r="Q35" s="33" t="s">
        <v>62</v>
      </c>
    </row>
    <row r="36" spans="1:18" ht="32.4" customHeight="1" x14ac:dyDescent="0.25">
      <c r="A36" s="14"/>
      <c r="B36" s="34"/>
      <c r="C36" s="34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2"/>
      <c r="Q36" s="33" t="s">
        <v>63</v>
      </c>
    </row>
    <row r="37" spans="1:18" ht="6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5"/>
    </row>
  </sheetData>
  <sheetProtection formatCells="0" formatColumns="0" formatRows="0" insertHyperlinks="0" sort="0" autoFilter="0" pivotTables="0"/>
  <mergeCells count="12">
    <mergeCell ref="B36:C36"/>
    <mergeCell ref="B35:C35"/>
    <mergeCell ref="K12:M22"/>
    <mergeCell ref="N12:P22"/>
    <mergeCell ref="B23:D33"/>
    <mergeCell ref="E23:G33"/>
    <mergeCell ref="H23:J33"/>
    <mergeCell ref="K23:M33"/>
    <mergeCell ref="N23:P33"/>
    <mergeCell ref="B12:D22"/>
    <mergeCell ref="E12:G22"/>
    <mergeCell ref="H12:J22"/>
  </mergeCells>
  <phoneticPr fontId="1" type="noConversion"/>
  <conditionalFormatting sqref="B2:P11">
    <cfRule type="expression" dxfId="5" priority="387">
      <formula>$C$2=""</formula>
    </cfRule>
  </conditionalFormatting>
  <conditionalFormatting sqref="C2">
    <cfRule type="containsBlanks" dxfId="4" priority="3">
      <formula>LEN(TRIM(C2))=0</formula>
    </cfRule>
    <cfRule type="expression" dxfId="3" priority="192">
      <formula>$C$2&lt;&gt;""</formula>
    </cfRule>
  </conditionalFormatting>
  <conditionalFormatting sqref="B37:P37">
    <cfRule type="expression" dxfId="2" priority="56">
      <formula>$C$2&lt;&gt;""</formula>
    </cfRule>
  </conditionalFormatting>
  <conditionalFormatting sqref="B35:P36">
    <cfRule type="expression" dxfId="1" priority="1">
      <formula>AND($B35="Color",B$35&lt;&gt;"")</formula>
    </cfRule>
    <cfRule type="expression" dxfId="0" priority="2">
      <formula>B$35&lt;&gt;""</formula>
    </cfRule>
  </conditionalFormatting>
  <hyperlinks>
    <hyperlink ref="E12" display="ffe52251d73735a619319fdc24390811" xr:uid="{907852A5-C640-45A7-9CDA-4A3959146DCB}"/>
    <hyperlink ref="H12" display="df9674016632b17328ee297ff86b38cc" xr:uid="{D7557320-E88C-4990-9351-CA3A7EE97C5F}"/>
    <hyperlink ref="K12" display="6931145cf92fe56eda4f71e96723d09e" xr:uid="{28ED6A7E-D082-48F7-A225-7E78A0E34510}"/>
    <hyperlink ref="N12" display="50be9c676989b2f5a04eea4ab9785bbc" xr:uid="{789971D9-1884-447E-98E5-8FA1C23EC4A5}"/>
    <hyperlink ref="B23" display="6b6dd5e9cd428e612778fd297134b07e" xr:uid="{F831A63D-83CB-4537-A9F5-478D9F9B0E4A}"/>
    <hyperlink ref="E23" display="0c180c8e31dc8a1cd91fc67fce381cdf" xr:uid="{4F913DC7-4143-42F7-9F4C-FD4AEEDA184C}"/>
    <hyperlink ref="H23" display="1f2a48b2bf1f629b4d74aeb519f02682" xr:uid="{B984A226-1AB6-4003-9671-E2646D0F2385}"/>
    <hyperlink ref="K23" display="db4e0e9e842da874c780aa4d5160c8f1" xr:uid="{78B1C97C-F728-470D-822C-74E4D0E55333}"/>
    <hyperlink ref="N23" display="117ff9909e25c3300604562a29aa1cf4" xr:uid="{7E3CAF25-5BC9-4115-B837-929C58A2875E}"/>
    <hyperlink ref="B12" display="0e71bac8fbefca68695b49e87e0676b9" xr:uid="{14F1D7B7-0639-4CC1-9ED3-23B12831086D}"/>
  </hyperlinks>
  <pageMargins left="0.11811023622047245" right="0.11811023622047245" top="0.19685039370078741" bottom="0.19685039370078741" header="0.11811023622047245" footer="0.11811023622047245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74</vt:i4>
      </vt:variant>
    </vt:vector>
  </HeadingPairs>
  <TitlesOfParts>
    <vt:vector size="75" baseType="lpstr">
      <vt:lpstr>Stocks</vt:lpstr>
      <vt:lpstr>Stocks!_ESF10241</vt:lpstr>
      <vt:lpstr>Stocks!_ESF10513</vt:lpstr>
      <vt:lpstr>Stocks!_ESF12195</vt:lpstr>
      <vt:lpstr>Stocks!_ESF12217</vt:lpstr>
      <vt:lpstr>Stocks!_ESF13155</vt:lpstr>
      <vt:lpstr>Stocks!_ESF13161</vt:lpstr>
      <vt:lpstr>Stocks!_ESF13164</vt:lpstr>
      <vt:lpstr>Stocks!_ESF13165</vt:lpstr>
      <vt:lpstr>Stocks!_ESF14713</vt:lpstr>
      <vt:lpstr>Stocks!_ESF14965</vt:lpstr>
      <vt:lpstr>Stocks!_ESF15019</vt:lpstr>
      <vt:lpstr>Stocks!_ESF15020</vt:lpstr>
      <vt:lpstr>Stocks!_ESF15021</vt:lpstr>
      <vt:lpstr>Stocks!_ESF15173</vt:lpstr>
      <vt:lpstr>Stocks!_ESF15404</vt:lpstr>
      <vt:lpstr>Stocks!_ESF29785</vt:lpstr>
      <vt:lpstr>Stocks!_ESF34907</vt:lpstr>
      <vt:lpstr>Stocks!_ESF37215</vt:lpstr>
      <vt:lpstr>Stocks!_ESF37510</vt:lpstr>
      <vt:lpstr>Stocks!_ESF3893</vt:lpstr>
      <vt:lpstr>Stocks!_ESF3894</vt:lpstr>
      <vt:lpstr>Stocks!_ESF3896</vt:lpstr>
      <vt:lpstr>Stocks!_ESF3897</vt:lpstr>
      <vt:lpstr>Stocks!_ESF3898</vt:lpstr>
      <vt:lpstr>Stocks!_ESF3899</vt:lpstr>
      <vt:lpstr>Stocks!_ESF3900</vt:lpstr>
      <vt:lpstr>Stocks!_ESF3901</vt:lpstr>
      <vt:lpstr>Stocks!_ESF3902</vt:lpstr>
      <vt:lpstr>Stocks!_ESF3903</vt:lpstr>
      <vt:lpstr>Stocks!_ESF3905</vt:lpstr>
      <vt:lpstr>Stocks!_ESF3906</vt:lpstr>
      <vt:lpstr>Stocks!_ESF3908</vt:lpstr>
      <vt:lpstr>Stocks!_ESF3910</vt:lpstr>
      <vt:lpstr>Stocks!_ESF3914</vt:lpstr>
      <vt:lpstr>Stocks!_ESF3915</vt:lpstr>
      <vt:lpstr>Stocks!_ESF3916</vt:lpstr>
      <vt:lpstr>Stocks!_ESF3917</vt:lpstr>
      <vt:lpstr>Stocks!_ESF3918</vt:lpstr>
      <vt:lpstr>Stocks!_ESF3919</vt:lpstr>
      <vt:lpstr>Stocks!_ESF3920</vt:lpstr>
      <vt:lpstr>Stocks!_ESF3921</vt:lpstr>
      <vt:lpstr>Stocks!_ESF3922</vt:lpstr>
      <vt:lpstr>Stocks!_ESF3932</vt:lpstr>
      <vt:lpstr>Stocks!_ESF3933</vt:lpstr>
      <vt:lpstr>Stocks!_ESF3934</vt:lpstr>
      <vt:lpstr>Stocks!_ESF3935</vt:lpstr>
      <vt:lpstr>Stocks!_ESF3936</vt:lpstr>
      <vt:lpstr>Stocks!_ESF3937</vt:lpstr>
      <vt:lpstr>Stocks!_ESF3982</vt:lpstr>
      <vt:lpstr>Stocks!_ESF3983</vt:lpstr>
      <vt:lpstr>Stocks!_ESF3984</vt:lpstr>
      <vt:lpstr>Stocks!_ESF3985</vt:lpstr>
      <vt:lpstr>Stocks!_ESF3986</vt:lpstr>
      <vt:lpstr>Stocks!_ESF3987</vt:lpstr>
      <vt:lpstr>Stocks!_ESF3988</vt:lpstr>
      <vt:lpstr>Stocks!_ESF3989</vt:lpstr>
      <vt:lpstr>Stocks!_ESF3990</vt:lpstr>
      <vt:lpstr>Stocks!_ESF3991</vt:lpstr>
      <vt:lpstr>Stocks!_ESF3992</vt:lpstr>
      <vt:lpstr>Stocks!_ESF3993</vt:lpstr>
      <vt:lpstr>Stocks!_ESF3994</vt:lpstr>
      <vt:lpstr>Stocks!_ESF4681</vt:lpstr>
      <vt:lpstr>Stocks!_ESF7114</vt:lpstr>
      <vt:lpstr>Stocks!_ESF7126</vt:lpstr>
      <vt:lpstr>Stocks!_ESF8243</vt:lpstr>
      <vt:lpstr>Stocks!_ESF8265</vt:lpstr>
      <vt:lpstr>Stocks!_ESF8383</vt:lpstr>
      <vt:lpstr>Stocks!_ESF8385</vt:lpstr>
      <vt:lpstr>Stocks!_ESF8667</vt:lpstr>
      <vt:lpstr>Stocks!_ESF8972</vt:lpstr>
      <vt:lpstr>Stocks!_ESF9281</vt:lpstr>
      <vt:lpstr>Stocks!_EST385</vt:lpstr>
      <vt:lpstr>Stocks!_EST386</vt:lpstr>
      <vt:lpstr>Stocks!_EST389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2021-07-16T03:58:05Z</cp:lastPrinted>
  <dcterms:created xsi:type="dcterms:W3CDTF">2019-09-19T14:29:35Z</dcterms:created>
  <dcterms:modified xsi:type="dcterms:W3CDTF">2022-06-24T08:18:28Z</dcterms:modified>
</cp:coreProperties>
</file>