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ER\foffer\Email,Andrzej, Kruszewski,andrzej.kruszewski@merkandi.pl\"/>
    </mc:Choice>
  </mc:AlternateContent>
  <xr:revisionPtr revIDLastSave="0" documentId="13_ncr:1_{DB823588-833D-4C1F-A87A-D9C9AAA0B5D6}" xr6:coauthVersionLast="36" xr6:coauthVersionMax="47" xr10:uidLastSave="{00000000-0000-0000-0000-000000000000}"/>
  <bookViews>
    <workbookView xWindow="-120" yWindow="-120" windowWidth="29040" windowHeight="15840" xr2:uid="{570CCE6D-C648-4C61-BD7E-E3C3177089EC}"/>
  </bookViews>
  <sheets>
    <sheet name="Stocks" sheetId="2" r:id="rId1"/>
  </sheets>
  <definedNames>
    <definedName name="_ESF10241" localSheetId="0">Stocks!$R$9</definedName>
    <definedName name="_ESF10513" localSheetId="0">Stocks!$T$17</definedName>
    <definedName name="_ESF12195" localSheetId="0">Stocks!$R$8</definedName>
    <definedName name="_ESF12217" localSheetId="0">Stocks!$R$6</definedName>
    <definedName name="_ESF13155" localSheetId="0">Stocks!$T$18</definedName>
    <definedName name="_ESF13161" localSheetId="0">Stocks!$T$19</definedName>
    <definedName name="_ESF13164" localSheetId="0">Stocks!$T$20</definedName>
    <definedName name="_ESF13165" localSheetId="0">Stocks!$T$21</definedName>
    <definedName name="_ESF14713" localSheetId="0">Stocks!$P$35:$P$36</definedName>
    <definedName name="_ESF14965" localSheetId="0">Stocks!$R$4</definedName>
    <definedName name="_ESF15019" localSheetId="0">Stocks!$R$5</definedName>
    <definedName name="_ESF15020" localSheetId="0">Stocks!$R$7</definedName>
    <definedName name="_ESF15021" localSheetId="0">Stocks!$R$10</definedName>
    <definedName name="_ESF15173" localSheetId="0">Stocks!$T$22</definedName>
    <definedName name="_ESF15404" localSheetId="0">Stocks!$R$11</definedName>
    <definedName name="_ESF29785" localSheetId="0">Stocks!$R$12</definedName>
    <definedName name="_ESF34907" localSheetId="0">Stocks!$R$13</definedName>
    <definedName name="_ESF37215" localSheetId="0">Stocks!$R$14</definedName>
    <definedName name="_ESF37510" localSheetId="0">Stocks!$R$15</definedName>
    <definedName name="_ESF3893" localSheetId="0">Stocks!$C$2</definedName>
    <definedName name="_ESF3894" localSheetId="0">Stocks!$C$3</definedName>
    <definedName name="_ESF3896" localSheetId="0">Stocks!$C$4</definedName>
    <definedName name="_ESF3897" localSheetId="0">Stocks!$D$4</definedName>
    <definedName name="_ESF3898" localSheetId="0">Stocks!$C$5</definedName>
    <definedName name="_ESF3899" localSheetId="0">Stocks!$C$6</definedName>
    <definedName name="_ESF3900" localSheetId="0">Stocks!$C$7</definedName>
    <definedName name="_ESF3901" localSheetId="0">Stocks!$C$8</definedName>
    <definedName name="_ESF3902" localSheetId="0">Stocks!$C$9</definedName>
    <definedName name="_ESF3903" localSheetId="0">Stocks!$C$10</definedName>
    <definedName name="_ESF3905" localSheetId="0">Stocks!$C$11</definedName>
    <definedName name="_ESF3906" localSheetId="0">Stocks!$T$2</definedName>
    <definedName name="_ESF3908" localSheetId="0">Stocks!$R$2</definedName>
    <definedName name="_ESF3910" localSheetId="0">Stocks!$R$3</definedName>
    <definedName name="_ESF3914" localSheetId="0">Stocks!$E$12:$G$22</definedName>
    <definedName name="_ESF3915" localSheetId="0">Stocks!$H$12:$J$22</definedName>
    <definedName name="_ESF3916" localSheetId="0">Stocks!$K$12:$M$22</definedName>
    <definedName name="_ESF3917" localSheetId="0">Stocks!$N$12:$P$22</definedName>
    <definedName name="_ESF3918" localSheetId="0">Stocks!$B$23:$D$33</definedName>
    <definedName name="_ESF3919" localSheetId="0">Stocks!$E$23:$G$33</definedName>
    <definedName name="_ESF3920" localSheetId="0">Stocks!$H$23:$J$33</definedName>
    <definedName name="_ESF3921" localSheetId="0">Stocks!$K$23:$M$33</definedName>
    <definedName name="_ESF3922" localSheetId="0">Stocks!$N$23:$P$33</definedName>
    <definedName name="_ESF3932" localSheetId="0">Stocks!$T$4</definedName>
    <definedName name="_ESF3933" localSheetId="0">Stocks!$T$7</definedName>
    <definedName name="_ESF3934" localSheetId="0">Stocks!$T$5</definedName>
    <definedName name="_ESF3935" localSheetId="0">Stocks!$T$8</definedName>
    <definedName name="_ESF3936" localSheetId="0">Stocks!$T$6</definedName>
    <definedName name="_ESF3937" localSheetId="0">Stocks!$T$9</definedName>
    <definedName name="_ESF3982" localSheetId="0">Stocks!$E$35:$E$36</definedName>
    <definedName name="_ESF3983" localSheetId="0">Stocks!$F$35:$F$36</definedName>
    <definedName name="_ESF3984" localSheetId="0">Stocks!$G$35:$G$36</definedName>
    <definedName name="_ESF3985" localSheetId="0">Stocks!$H$35:$H$36</definedName>
    <definedName name="_ESF3986" localSheetId="0">Stocks!$I$35:$I$36</definedName>
    <definedName name="_ESF3987" localSheetId="0">Stocks!$J$35:$J$36</definedName>
    <definedName name="_ESF3988" localSheetId="0">Stocks!$K$35:$K$36</definedName>
    <definedName name="_ESF3989" localSheetId="0">Stocks!$L$35:$L$36</definedName>
    <definedName name="_ESF3990" localSheetId="0">Stocks!$M$35:$M$36</definedName>
    <definedName name="_ESF3991" localSheetId="0">Stocks!$N$35:$N$36</definedName>
    <definedName name="_ESF3992" localSheetId="0">Stocks!$O$35:$O$36</definedName>
    <definedName name="_ESF3993" localSheetId="0">Stocks!$B$35:$B$36</definedName>
    <definedName name="_ESF3994" localSheetId="0">Stocks!$D$35:$D$36</definedName>
    <definedName name="_ESF4681" localSheetId="0">Stocks!$T$3</definedName>
    <definedName name="_ESF7114" localSheetId="0">Stocks!$T$10</definedName>
    <definedName name="_ESF7126" localSheetId="0">Stocks!$T$11</definedName>
    <definedName name="_ESF8243" localSheetId="0">Stocks!$T$12</definedName>
    <definedName name="_ESF8265" localSheetId="0">Stocks!$T$13</definedName>
    <definedName name="_ESF8383" localSheetId="0">Stocks!$T$14</definedName>
    <definedName name="_ESF8385" localSheetId="0">Stocks!$T$15</definedName>
    <definedName name="_ESF8667" localSheetId="0">Stocks!$T$16</definedName>
    <definedName name="_ESF8972" localSheetId="0">Stocks!$B$12:$D$22</definedName>
    <definedName name="_ESF9281" localSheetId="0">Stocks!$Q$35:$Q$36</definedName>
    <definedName name="_EST385" localSheetId="0">Stocks!$B$2:$T$22</definedName>
    <definedName name="_EST386" localSheetId="0">Stocks!$B$12:$T$33</definedName>
    <definedName name="_EST389" localSheetId="0">Stocks!$B$35:$Q$36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4" i="2" l="1"/>
  <c r="T14" i="2" l="1"/>
  <c r="B11" i="2" l="1"/>
  <c r="B9" i="2"/>
  <c r="B8" i="2"/>
  <c r="B7" i="2"/>
  <c r="B6" i="2"/>
  <c r="B5" i="2" l="1"/>
  <c r="B3" i="2"/>
  <c r="B2" i="2"/>
</calcChain>
</file>

<file path=xl/sharedStrings.xml><?xml version="1.0" encoding="utf-8"?>
<sst xmlns="http://schemas.openxmlformats.org/spreadsheetml/2006/main" count="75" uniqueCount="72">
  <si>
    <t>季节</t>
    <phoneticPr fontId="1" type="noConversion"/>
  </si>
  <si>
    <t>状态</t>
    <phoneticPr fontId="1" type="noConversion"/>
  </si>
  <si>
    <t>级别</t>
    <phoneticPr fontId="1" type="noConversion"/>
  </si>
  <si>
    <t>录入账号</t>
    <phoneticPr fontId="1" type="noConversion"/>
  </si>
  <si>
    <t>修改账号</t>
    <phoneticPr fontId="1" type="noConversion"/>
  </si>
  <si>
    <t>录入人</t>
    <phoneticPr fontId="1" type="noConversion"/>
  </si>
  <si>
    <t>修改人</t>
    <phoneticPr fontId="1" type="noConversion"/>
  </si>
  <si>
    <t>截止日期</t>
    <phoneticPr fontId="1" type="noConversion"/>
  </si>
  <si>
    <t>母牌</t>
    <phoneticPr fontId="1" type="noConversion"/>
  </si>
  <si>
    <t>图片编码</t>
    <phoneticPr fontId="1" type="noConversion"/>
  </si>
  <si>
    <t>起订量</t>
    <phoneticPr fontId="1" type="noConversion"/>
  </si>
  <si>
    <t>原货号</t>
    <phoneticPr fontId="1" type="noConversion"/>
  </si>
  <si>
    <t>分类</t>
    <phoneticPr fontId="1" type="noConversion"/>
  </si>
  <si>
    <t>文件名</t>
    <phoneticPr fontId="1" type="noConversion"/>
  </si>
  <si>
    <t>完成时间</t>
    <phoneticPr fontId="1" type="noConversion"/>
  </si>
  <si>
    <t>报关</t>
    <phoneticPr fontId="1" type="noConversion"/>
  </si>
  <si>
    <t>锁定国家</t>
    <phoneticPr fontId="1" type="noConversion"/>
  </si>
  <si>
    <t>录入时间</t>
    <phoneticPr fontId="1" type="noConversion"/>
  </si>
  <si>
    <t>修改时间</t>
    <phoneticPr fontId="1" type="noConversion"/>
  </si>
  <si>
    <t>类别</t>
    <phoneticPr fontId="1" type="noConversion"/>
  </si>
  <si>
    <t>完成天数</t>
    <phoneticPr fontId="1" type="noConversion"/>
  </si>
  <si>
    <t>大于30天Brand</t>
    <phoneticPr fontId="1" type="noConversion"/>
  </si>
  <si>
    <t>大于30天级别</t>
    <phoneticPr fontId="1" type="noConversion"/>
  </si>
  <si>
    <t>采购</t>
    <phoneticPr fontId="1" type="noConversion"/>
  </si>
  <si>
    <t>细货号</t>
    <phoneticPr fontId="1" type="noConversion"/>
  </si>
  <si>
    <t>品牌</t>
    <phoneticPr fontId="1" type="noConversion"/>
  </si>
  <si>
    <t>RnCa</t>
    <phoneticPr fontId="1" type="noConversion"/>
  </si>
  <si>
    <t>发Offer</t>
    <phoneticPr fontId="1" type="noConversion"/>
  </si>
  <si>
    <t>级别数量</t>
    <phoneticPr fontId="1" type="noConversion"/>
  </si>
  <si>
    <t>色数</t>
    <phoneticPr fontId="1" type="noConversion"/>
  </si>
  <si>
    <t>配Offer</t>
    <phoneticPr fontId="1" type="noConversion"/>
  </si>
  <si>
    <t>面料</t>
    <phoneticPr fontId="1" type="noConversion"/>
  </si>
  <si>
    <t>货源</t>
    <phoneticPr fontId="1" type="noConversion"/>
  </si>
  <si>
    <t>品名</t>
    <phoneticPr fontId="1" type="noConversion"/>
  </si>
  <si>
    <t>织材</t>
    <phoneticPr fontId="1" type="noConversion"/>
  </si>
  <si>
    <t>价格备注</t>
    <phoneticPr fontId="1" type="noConversion"/>
  </si>
  <si>
    <t>370743</t>
  </si>
  <si>
    <t>女士卫衣</t>
  </si>
  <si>
    <t>SHEIN</t>
  </si>
  <si>
    <t>Lady's sweat top (fleece lining,stretched)</t>
  </si>
  <si>
    <t>主选</t>
  </si>
  <si>
    <t>不是货主</t>
  </si>
  <si>
    <t>pcs</t>
  </si>
  <si>
    <t>百度</t>
  </si>
  <si>
    <t>冬季</t>
  </si>
  <si>
    <t>95%polyester,5%spandex</t>
  </si>
  <si>
    <t>4colors: dk.green,royal blue,beige,brown</t>
  </si>
  <si>
    <t>XS, S, M, L, XL</t>
  </si>
  <si>
    <t>ctn packing</t>
  </si>
  <si>
    <t>0027南非South Africa</t>
  </si>
  <si>
    <t>a</t>
  </si>
  <si>
    <t>659</t>
  </si>
  <si>
    <t>每天每周</t>
  </si>
  <si>
    <t>哲宜Zoey二</t>
  </si>
  <si>
    <t>66802</t>
  </si>
  <si>
    <t>Stocks.370743.SHEIN.Lady's.sweat.top.5000pcs</t>
  </si>
  <si>
    <t>1服装</t>
  </si>
  <si>
    <t>SHEIN-1577</t>
  </si>
  <si>
    <t>其它</t>
  </si>
  <si>
    <t>针织低棉</t>
  </si>
  <si>
    <t>0</t>
  </si>
  <si>
    <t>370743101</t>
  </si>
  <si>
    <t>370743102</t>
  </si>
  <si>
    <t>5c1ff9e59557d373b83e009a06472c29</t>
    <phoneticPr fontId="1" type="noConversion"/>
  </si>
  <si>
    <t>a0f97b3be90ed318f23a02ba1c52e388</t>
    <phoneticPr fontId="1" type="noConversion"/>
  </si>
  <si>
    <t>a24c25f64c3081fb492c92bca1582500</t>
    <phoneticPr fontId="1" type="noConversion"/>
  </si>
  <si>
    <t>da55ba90b9b063f97edcada58aa56f1f</t>
    <phoneticPr fontId="1" type="noConversion"/>
  </si>
  <si>
    <t>a2e12af520003a14381bc7cd39bf3aa5</t>
    <phoneticPr fontId="1" type="noConversion"/>
  </si>
  <si>
    <t>457ad8a71a5c5ead002d2f7fbb99a6fc</t>
    <phoneticPr fontId="1" type="noConversion"/>
  </si>
  <si>
    <t>b4b6c7c88f6accb1708e4825ee532e58</t>
    <phoneticPr fontId="1" type="noConversion"/>
  </si>
  <si>
    <t>c807f136526b879413106f887585d9d7</t>
    <phoneticPr fontId="1" type="noConversion"/>
  </si>
  <si>
    <t>US$2.99/pc     FOB China Port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</si>
</sst>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/mm/dd\ h:mm;@"/>
    <numFmt numFmtId="178" formatCode=";;;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1"/>
      <color theme="0"/>
      <name val="等线"/>
      <family val="3"/>
      <charset val="134"/>
      <scheme val="minor"/>
    </font>
    <font>
      <sz val="2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7" fontId="5" fillId="3" borderId="0" xfId="0" applyNumberFormat="1" applyFont="1" applyFill="1" applyBorder="1" applyAlignment="1">
      <alignment horizontal="left" vertical="center"/>
    </xf>
    <xf numFmtId="177" fontId="3" fillId="3" borderId="0" xfId="0" applyNumberFormat="1" applyFont="1" applyFill="1" applyBorder="1" applyAlignment="1">
      <alignment horizontal="left" vertical="center"/>
    </xf>
    <xf numFmtId="14" fontId="5" fillId="3" borderId="0" xfId="0" applyNumberFormat="1" applyFont="1" applyFill="1" applyBorder="1" applyAlignment="1">
      <alignment horizontal="left" vertical="center"/>
    </xf>
    <xf numFmtId="49" fontId="4" fillId="2" borderId="0" xfId="0" quotePrefix="1" applyNumberFormat="1" applyFont="1" applyFill="1" applyBorder="1" applyAlignment="1">
      <alignment horizontal="left" vertical="center"/>
    </xf>
    <xf numFmtId="0" fontId="5" fillId="3" borderId="0" xfId="0" quotePrefix="1" applyFont="1" applyFill="1" applyBorder="1" applyAlignment="1">
      <alignment horizontal="left" vertical="center"/>
    </xf>
    <xf numFmtId="0" fontId="5" fillId="3" borderId="0" xfId="0" quotePrefix="1" applyNumberFormat="1" applyFont="1" applyFill="1" applyBorder="1" applyAlignment="1">
      <alignment horizontal="left" vertical="center"/>
    </xf>
    <xf numFmtId="0" fontId="3" fillId="0" borderId="0" xfId="0" quotePrefix="1" applyFont="1" applyAlignment="1">
      <alignment horizontal="right" vertical="center"/>
    </xf>
    <xf numFmtId="0" fontId="5" fillId="3" borderId="0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8" fontId="6" fillId="0" borderId="0" xfId="2" applyNumberFormat="1" applyBorder="1" applyAlignment="1" applyProtection="1">
      <alignment horizontal="center" vertical="center"/>
      <protection locked="0" hidden="1"/>
    </xf>
    <xf numFmtId="178" fontId="4" fillId="0" borderId="0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 xr:uid="{26BAD9A7-F608-4059-901B-4E54CEBE8339}"/>
    <cellStyle name="超链接" xfId="2" builtinId="8"/>
  </cellStyles>
  <dxfs count="6">
    <dxf>
      <border>
        <left style="thin">
          <color rgb="FF333399"/>
        </left>
        <right style="thin">
          <color rgb="FF333399"/>
        </right>
        <top style="thin">
          <color rgb="FF333399"/>
        </top>
        <bottom style="thin">
          <color rgb="FF333399"/>
        </bottom>
        <vertical/>
        <horizontal/>
      </border>
    </dxf>
    <dxf>
      <fill>
        <patternFill>
          <bgColor theme="0" tint="-4.9989318521683403E-2"/>
        </patternFill>
      </fill>
    </dxf>
    <dxf>
      <border>
        <bottom style="thin">
          <color rgb="FF333399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234950</xdr:colOff>
      <xdr:row>11</xdr:row>
      <xdr:rowOff>120650</xdr:rowOff>
    </xdr:from>
    <xdr:to>
      <xdr:col>6</xdr:col>
      <xdr:colOff>1130300</xdr:colOff>
      <xdr:row>21</xdr:row>
      <xdr:rowOff>374650</xdr:rowOff>
    </xdr:to>
    <xdr:pic>
      <xdr:nvPicPr>
        <xdr:cNvPr id="3" name="5c1ff9e59557d373b83e009a06472c29">
          <a:extLst>
            <a:ext uri="{FF2B5EF4-FFF2-40B4-BE49-F238E27FC236}">
              <a16:creationId xmlns:a16="http://schemas.microsoft.com/office/drawing/2014/main" id="{198808B9-FDC5-4FF1-B6F6-EEA356CAA2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6900" y="4292600"/>
          <a:ext cx="3619500" cy="482600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11</xdr:row>
      <xdr:rowOff>120650</xdr:rowOff>
    </xdr:from>
    <xdr:to>
      <xdr:col>9</xdr:col>
      <xdr:colOff>1133475</xdr:colOff>
      <xdr:row>21</xdr:row>
      <xdr:rowOff>374650</xdr:rowOff>
    </xdr:to>
    <xdr:pic>
      <xdr:nvPicPr>
        <xdr:cNvPr id="5" name="a0f97b3be90ed318f23a02ba1c52e388">
          <a:extLst>
            <a:ext uri="{FF2B5EF4-FFF2-40B4-BE49-F238E27FC236}">
              <a16:creationId xmlns:a16="http://schemas.microsoft.com/office/drawing/2014/main" id="{2D073871-2A1B-4724-8AAA-86DB3D776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4292600"/>
          <a:ext cx="3619500" cy="482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101600</xdr:colOff>
      <xdr:row>11</xdr:row>
      <xdr:rowOff>425450</xdr:rowOff>
    </xdr:from>
    <xdr:to>
      <xdr:col>12</xdr:col>
      <xdr:colOff>1263650</xdr:colOff>
      <xdr:row>21</xdr:row>
      <xdr:rowOff>82550</xdr:rowOff>
    </xdr:to>
    <xdr:pic>
      <xdr:nvPicPr>
        <xdr:cNvPr id="7" name="a24c25f64c3081fb492c92bca1582500">
          <a:extLst>
            <a:ext uri="{FF2B5EF4-FFF2-40B4-BE49-F238E27FC236}">
              <a16:creationId xmlns:a16="http://schemas.microsoft.com/office/drawing/2014/main" id="{9F20C7E6-1636-4820-B93B-EFFECB9214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6000" y="4597400"/>
          <a:ext cx="3886200" cy="4229100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206375</xdr:colOff>
      <xdr:row>22</xdr:row>
      <xdr:rowOff>120650</xdr:rowOff>
    </xdr:from>
    <xdr:to>
      <xdr:col>3</xdr:col>
      <xdr:colOff>1152525</xdr:colOff>
      <xdr:row>32</xdr:row>
      <xdr:rowOff>374650</xdr:rowOff>
    </xdr:to>
    <xdr:pic>
      <xdr:nvPicPr>
        <xdr:cNvPr id="9" name="da55ba90b9b063f97edcada58aa56f1f">
          <a:extLst>
            <a:ext uri="{FF2B5EF4-FFF2-40B4-BE49-F238E27FC236}">
              <a16:creationId xmlns:a16="http://schemas.microsoft.com/office/drawing/2014/main" id="{629ECB61-B8DA-4B7A-8356-C6DE13D4AB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9321800"/>
          <a:ext cx="3670300" cy="4826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146050</xdr:colOff>
      <xdr:row>22</xdr:row>
      <xdr:rowOff>120650</xdr:rowOff>
    </xdr:from>
    <xdr:to>
      <xdr:col>6</xdr:col>
      <xdr:colOff>1206500</xdr:colOff>
      <xdr:row>32</xdr:row>
      <xdr:rowOff>374650</xdr:rowOff>
    </xdr:to>
    <xdr:pic>
      <xdr:nvPicPr>
        <xdr:cNvPr id="11" name="a2e12af520003a14381bc7cd39bf3aa5">
          <a:extLst>
            <a:ext uri="{FF2B5EF4-FFF2-40B4-BE49-F238E27FC236}">
              <a16:creationId xmlns:a16="http://schemas.microsoft.com/office/drawing/2014/main" id="{A4FD855C-43F5-4AAF-9BAB-AC6154D354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0" y="9321800"/>
          <a:ext cx="3784600" cy="482600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22</xdr:row>
      <xdr:rowOff>120650</xdr:rowOff>
    </xdr:from>
    <xdr:to>
      <xdr:col>9</xdr:col>
      <xdr:colOff>1133475</xdr:colOff>
      <xdr:row>32</xdr:row>
      <xdr:rowOff>374650</xdr:rowOff>
    </xdr:to>
    <xdr:pic>
      <xdr:nvPicPr>
        <xdr:cNvPr id="13" name="457ad8a71a5c5ead002d2f7fbb99a6fc">
          <a:extLst>
            <a:ext uri="{FF2B5EF4-FFF2-40B4-BE49-F238E27FC236}">
              <a16:creationId xmlns:a16="http://schemas.microsoft.com/office/drawing/2014/main" id="{5DF8526E-1960-4056-9CA9-9A51B68CE3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96300" y="9321800"/>
          <a:ext cx="3619500" cy="482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165100</xdr:colOff>
      <xdr:row>22</xdr:row>
      <xdr:rowOff>120650</xdr:rowOff>
    </xdr:from>
    <xdr:to>
      <xdr:col>12</xdr:col>
      <xdr:colOff>1200150</xdr:colOff>
      <xdr:row>32</xdr:row>
      <xdr:rowOff>374650</xdr:rowOff>
    </xdr:to>
    <xdr:pic>
      <xdr:nvPicPr>
        <xdr:cNvPr id="15" name="b4b6c7c88f6accb1708e4825ee532e58">
          <a:extLst>
            <a:ext uri="{FF2B5EF4-FFF2-40B4-BE49-F238E27FC236}">
              <a16:creationId xmlns:a16="http://schemas.microsoft.com/office/drawing/2014/main" id="{0DAB7650-EFEC-44F9-AA62-F9A9562B63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9500" y="9321800"/>
          <a:ext cx="3759200" cy="4826000"/>
        </a:xfrm>
        <a:prstGeom prst="rect">
          <a:avLst/>
        </a:prstGeom>
      </xdr:spPr>
    </xdr:pic>
    <xdr:clientData/>
  </xdr:twoCellAnchor>
  <xdr:twoCellAnchor editAs="oneCell">
    <xdr:from>
      <xdr:col>1</xdr:col>
      <xdr:colOff>231775</xdr:colOff>
      <xdr:row>11</xdr:row>
      <xdr:rowOff>120650</xdr:rowOff>
    </xdr:from>
    <xdr:to>
      <xdr:col>3</xdr:col>
      <xdr:colOff>1127125</xdr:colOff>
      <xdr:row>21</xdr:row>
      <xdr:rowOff>374650</xdr:rowOff>
    </xdr:to>
    <xdr:pic>
      <xdr:nvPicPr>
        <xdr:cNvPr id="17" name="c807f136526b879413106f887585d9d7">
          <a:extLst>
            <a:ext uri="{FF2B5EF4-FFF2-40B4-BE49-F238E27FC236}">
              <a16:creationId xmlns:a16="http://schemas.microsoft.com/office/drawing/2014/main" id="{BF55D541-C03E-49EE-91DE-99C7DB6F42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4292600"/>
          <a:ext cx="3619500" cy="482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D78A-02FA-4AFC-9600-95B5FCC3C56B}">
  <dimension ref="A1:Z37"/>
  <sheetViews>
    <sheetView showGridLines="0" showZeros="0" tabSelected="1" zoomScale="50" zoomScaleNormal="50" workbookViewId="0"/>
  </sheetViews>
  <sheetFormatPr defaultColWidth="10.75" defaultRowHeight="18" customHeight="1" x14ac:dyDescent="0.2"/>
  <cols>
    <col min="1" max="1" width="1.125" style="17" customWidth="1"/>
    <col min="2" max="16" width="17.875" style="17" customWidth="1"/>
    <col min="17" max="17" width="13.875" style="17" hidden="1" customWidth="1"/>
    <col min="18" max="26" width="10.75" style="17" hidden="1" customWidth="1"/>
    <col min="27" max="30" width="10.75" style="17" customWidth="1"/>
    <col min="31" max="16384" width="10.75" style="17"/>
  </cols>
  <sheetData>
    <row r="1" spans="1:20" ht="6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6"/>
    </row>
    <row r="2" spans="1:20" ht="32.450000000000003" customHeight="1" x14ac:dyDescent="0.2">
      <c r="A2" s="14"/>
      <c r="B2" s="5" t="str">
        <f>IF(C2="","","Item No.:")</f>
        <v>Item No.:</v>
      </c>
      <c r="C2" s="28" t="s">
        <v>36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 t="s">
        <v>19</v>
      </c>
      <c r="R2" s="1" t="s">
        <v>37</v>
      </c>
      <c r="S2" s="3" t="s">
        <v>1</v>
      </c>
      <c r="T2" s="16"/>
    </row>
    <row r="3" spans="1:20" ht="32.450000000000003" customHeight="1" x14ac:dyDescent="0.2">
      <c r="A3" s="14"/>
      <c r="B3" s="5" t="str">
        <f>IF(C3="","","Desc.:")</f>
        <v>Desc.:</v>
      </c>
      <c r="C3" s="6" t="s">
        <v>39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 t="s">
        <v>0</v>
      </c>
      <c r="R3" s="1" t="s">
        <v>44</v>
      </c>
      <c r="S3" s="4" t="s">
        <v>2</v>
      </c>
      <c r="T3" s="18" t="s">
        <v>40</v>
      </c>
    </row>
    <row r="4" spans="1:20" ht="32.450000000000003" customHeight="1" x14ac:dyDescent="0.2">
      <c r="A4" s="14"/>
      <c r="B4" s="5" t="str">
        <f>IF(C4="","",IF(C4=0,"",IFERROR(IF(FIND("817",T5),"Moq.:"),"Qty.: ")))</f>
        <v xml:space="preserve">Qty.: </v>
      </c>
      <c r="C4" s="8">
        <v>5000</v>
      </c>
      <c r="D4" s="6" t="s">
        <v>42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 t="s">
        <v>25</v>
      </c>
      <c r="R4" s="1" t="s">
        <v>57</v>
      </c>
      <c r="S4" s="3" t="s">
        <v>17</v>
      </c>
      <c r="T4" s="25">
        <v>44732.729398148149</v>
      </c>
    </row>
    <row r="5" spans="1:20" ht="32.450000000000003" customHeight="1" x14ac:dyDescent="0.2">
      <c r="A5" s="19"/>
      <c r="B5" s="9" t="str">
        <f>IF(C5="","","Price:")</f>
        <v>Price:</v>
      </c>
      <c r="C5" s="10" t="s">
        <v>71</v>
      </c>
      <c r="D5" s="10"/>
      <c r="E5" s="9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3" t="s">
        <v>29</v>
      </c>
      <c r="R5" s="1">
        <v>99</v>
      </c>
      <c r="S5" s="3" t="s">
        <v>3</v>
      </c>
      <c r="T5" s="30" t="s">
        <v>54</v>
      </c>
    </row>
    <row r="6" spans="1:20" ht="32.450000000000003" customHeight="1" x14ac:dyDescent="0.2">
      <c r="A6" s="14"/>
      <c r="B6" s="5" t="str">
        <f>IF(C6="","","Material:")</f>
        <v>Material:</v>
      </c>
      <c r="C6" s="6" t="s">
        <v>45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 t="s">
        <v>26</v>
      </c>
      <c r="R6" s="1" t="s">
        <v>50</v>
      </c>
      <c r="S6" s="3" t="s">
        <v>4</v>
      </c>
      <c r="T6" s="30" t="s">
        <v>54</v>
      </c>
    </row>
    <row r="7" spans="1:20" ht="32.450000000000003" customHeight="1" x14ac:dyDescent="0.2">
      <c r="A7" s="14"/>
      <c r="B7" s="5" t="str">
        <f>IF(C7="","","Size:")</f>
        <v>Size:</v>
      </c>
      <c r="C7" s="6" t="s">
        <v>47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" t="s">
        <v>27</v>
      </c>
      <c r="R7" s="1" t="s">
        <v>52</v>
      </c>
      <c r="S7" s="3" t="s">
        <v>5</v>
      </c>
      <c r="T7" s="18" t="s">
        <v>53</v>
      </c>
    </row>
    <row r="8" spans="1:20" ht="32.450000000000003" customHeight="1" x14ac:dyDescent="0.2">
      <c r="A8" s="14"/>
      <c r="B8" s="5" t="str">
        <f>IF(C8="","","Color:")</f>
        <v>Color:</v>
      </c>
      <c r="C8" s="6" t="s">
        <v>46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" t="s">
        <v>16</v>
      </c>
      <c r="R8" s="1" t="s">
        <v>49</v>
      </c>
      <c r="S8" s="3" t="s">
        <v>18</v>
      </c>
      <c r="T8" s="25">
        <v>44733.39775462963</v>
      </c>
    </row>
    <row r="9" spans="1:20" ht="32.450000000000003" customHeight="1" x14ac:dyDescent="0.2">
      <c r="A9" s="14"/>
      <c r="B9" s="5" t="str">
        <f>IF(C9="","","Packing:")</f>
        <v>Packing:</v>
      </c>
      <c r="C9" s="6" t="s">
        <v>48</v>
      </c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" t="s">
        <v>14</v>
      </c>
      <c r="R9" s="26">
        <v>44732.841087962966</v>
      </c>
      <c r="S9" s="3" t="s">
        <v>6</v>
      </c>
      <c r="T9" s="18" t="s">
        <v>53</v>
      </c>
    </row>
    <row r="10" spans="1:20" ht="32.450000000000003" customHeight="1" x14ac:dyDescent="0.2">
      <c r="A10" s="14"/>
      <c r="B10" s="5" t="str">
        <f>IF(C10="","",IF(LEFT(C10,6)="Rn No.","",IF(LEFT(C10,6)="CA No.","","Brand:")))</f>
        <v>Brand:</v>
      </c>
      <c r="C10" s="6" t="s">
        <v>38</v>
      </c>
      <c r="D10" s="7"/>
      <c r="E10" s="5"/>
      <c r="F10" s="6"/>
      <c r="G10" s="5"/>
      <c r="H10" s="6"/>
      <c r="I10" s="7"/>
      <c r="J10" s="7"/>
      <c r="K10" s="7"/>
      <c r="L10" s="7"/>
      <c r="M10" s="7"/>
      <c r="N10" s="7"/>
      <c r="O10" s="7"/>
      <c r="P10" s="7"/>
      <c r="Q10" s="3" t="s">
        <v>28</v>
      </c>
      <c r="R10" s="1">
        <v>5000</v>
      </c>
      <c r="S10" s="3" t="s">
        <v>13</v>
      </c>
      <c r="T10" s="16" t="s">
        <v>55</v>
      </c>
    </row>
    <row r="11" spans="1:20" ht="32.450000000000003" customHeight="1" x14ac:dyDescent="0.2">
      <c r="A11" s="14"/>
      <c r="B11" s="5" t="str">
        <f>IF(C11="","","Remarks:")</f>
        <v/>
      </c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" t="s">
        <v>31</v>
      </c>
      <c r="R11" s="1" t="s">
        <v>58</v>
      </c>
      <c r="S11" s="3" t="s">
        <v>7</v>
      </c>
      <c r="T11" s="27"/>
    </row>
    <row r="12" spans="1:20" ht="36" customHeight="1" x14ac:dyDescent="0.2">
      <c r="A12" s="14"/>
      <c r="B12" s="34" t="s">
        <v>70</v>
      </c>
      <c r="C12" s="35"/>
      <c r="D12" s="35"/>
      <c r="E12" s="34" t="s">
        <v>63</v>
      </c>
      <c r="F12" s="35"/>
      <c r="G12" s="35"/>
      <c r="H12" s="34" t="s">
        <v>64</v>
      </c>
      <c r="I12" s="35"/>
      <c r="J12" s="35"/>
      <c r="K12" s="34" t="s">
        <v>65</v>
      </c>
      <c r="L12" s="35"/>
      <c r="M12" s="35"/>
      <c r="N12" s="36"/>
      <c r="O12" s="36"/>
      <c r="P12" s="36"/>
      <c r="Q12" s="3" t="s">
        <v>32</v>
      </c>
      <c r="R12" s="1" t="s">
        <v>41</v>
      </c>
      <c r="S12" s="3" t="s">
        <v>10</v>
      </c>
      <c r="T12" s="16">
        <v>0</v>
      </c>
    </row>
    <row r="13" spans="1:20" ht="36" customHeight="1" x14ac:dyDescent="0.2">
      <c r="A13" s="1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6"/>
      <c r="P13" s="36"/>
      <c r="Q13" s="3" t="s">
        <v>33</v>
      </c>
      <c r="R13" s="24" t="s">
        <v>37</v>
      </c>
      <c r="S13" s="3" t="s">
        <v>8</v>
      </c>
      <c r="T13" s="16"/>
    </row>
    <row r="14" spans="1:20" ht="36" customHeight="1" x14ac:dyDescent="0.2">
      <c r="A14" s="1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6"/>
      <c r="Q14" s="23" t="s">
        <v>34</v>
      </c>
      <c r="R14" s="24" t="s">
        <v>59</v>
      </c>
      <c r="S14" s="3" t="s">
        <v>9</v>
      </c>
      <c r="T14" s="16" t="str">
        <f>$C$2</f>
        <v>370743</v>
      </c>
    </row>
    <row r="15" spans="1:20" ht="36" customHeight="1" x14ac:dyDescent="0.2">
      <c r="A15" s="1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6"/>
      <c r="P15" s="36"/>
      <c r="Q15" s="23" t="s">
        <v>35</v>
      </c>
      <c r="R15" s="31" t="s">
        <v>60</v>
      </c>
      <c r="S15" s="3" t="s">
        <v>11</v>
      </c>
      <c r="T15" s="16"/>
    </row>
    <row r="16" spans="1:20" ht="36" customHeight="1" x14ac:dyDescent="0.2">
      <c r="A16" s="1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  <c r="P16" s="36"/>
      <c r="Q16" s="2"/>
      <c r="R16" s="2"/>
      <c r="S16" s="3" t="s">
        <v>12</v>
      </c>
      <c r="T16" s="16" t="s">
        <v>56</v>
      </c>
    </row>
    <row r="17" spans="1:20" ht="36" customHeight="1" x14ac:dyDescent="0.2">
      <c r="A17" s="1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6"/>
      <c r="P17" s="36"/>
      <c r="Q17" s="2"/>
      <c r="R17" s="2"/>
      <c r="S17" s="3" t="s">
        <v>15</v>
      </c>
      <c r="T17" s="16" t="s">
        <v>43</v>
      </c>
    </row>
    <row r="18" spans="1:20" ht="36" customHeight="1" x14ac:dyDescent="0.2">
      <c r="A18" s="1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2"/>
      <c r="R18" s="2"/>
      <c r="S18" s="3" t="s">
        <v>23</v>
      </c>
      <c r="T18" s="29" t="s">
        <v>51</v>
      </c>
    </row>
    <row r="19" spans="1:20" ht="36" customHeight="1" x14ac:dyDescent="0.2">
      <c r="A19" s="1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6"/>
      <c r="P19" s="36"/>
      <c r="Q19" s="2"/>
      <c r="R19" s="2"/>
      <c r="S19" s="3" t="s">
        <v>20</v>
      </c>
      <c r="T19" s="16">
        <v>1</v>
      </c>
    </row>
    <row r="20" spans="1:20" ht="36" customHeight="1" x14ac:dyDescent="0.2">
      <c r="A20" s="1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2"/>
      <c r="R20" s="2"/>
      <c r="S20" s="3" t="s">
        <v>22</v>
      </c>
      <c r="T20" s="16"/>
    </row>
    <row r="21" spans="1:20" ht="36" customHeight="1" x14ac:dyDescent="0.2">
      <c r="A21" s="1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6"/>
      <c r="P21" s="36"/>
      <c r="Q21" s="2"/>
      <c r="R21" s="2"/>
      <c r="S21" s="3" t="s">
        <v>21</v>
      </c>
      <c r="T21" s="16"/>
    </row>
    <row r="22" spans="1:20" ht="36" customHeight="1" x14ac:dyDescent="0.2">
      <c r="A22" s="1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2"/>
      <c r="R22" s="2"/>
      <c r="S22" s="3" t="s">
        <v>30</v>
      </c>
      <c r="T22" s="16"/>
    </row>
    <row r="23" spans="1:20" ht="36" customHeight="1" x14ac:dyDescent="0.2">
      <c r="A23" s="14"/>
      <c r="B23" s="34" t="s">
        <v>66</v>
      </c>
      <c r="C23" s="35"/>
      <c r="D23" s="35"/>
      <c r="E23" s="34" t="s">
        <v>67</v>
      </c>
      <c r="F23" s="35"/>
      <c r="G23" s="35"/>
      <c r="H23" s="34" t="s">
        <v>68</v>
      </c>
      <c r="I23" s="35"/>
      <c r="J23" s="35"/>
      <c r="K23" s="34" t="s">
        <v>69</v>
      </c>
      <c r="L23" s="35"/>
      <c r="M23" s="35"/>
      <c r="N23" s="36"/>
      <c r="O23" s="36"/>
      <c r="P23" s="36"/>
    </row>
    <row r="24" spans="1:20" ht="36" customHeight="1" x14ac:dyDescent="0.2">
      <c r="A24" s="1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</row>
    <row r="25" spans="1:20" ht="36" customHeight="1" x14ac:dyDescent="0.2">
      <c r="A25" s="1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</row>
    <row r="26" spans="1:20" ht="36" customHeight="1" x14ac:dyDescent="0.2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6"/>
    </row>
    <row r="27" spans="1:20" ht="36" customHeight="1" x14ac:dyDescent="0.2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6"/>
      <c r="P27" s="36"/>
    </row>
    <row r="28" spans="1:20" ht="36" customHeight="1" x14ac:dyDescent="0.2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6"/>
      <c r="P28" s="36"/>
    </row>
    <row r="29" spans="1:20" ht="36" customHeight="1" x14ac:dyDescent="0.2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6"/>
      <c r="P29" s="36"/>
    </row>
    <row r="30" spans="1:20" ht="36" customHeight="1" x14ac:dyDescent="0.2">
      <c r="A30" s="1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  <c r="P30" s="36"/>
    </row>
    <row r="31" spans="1:20" ht="36" customHeight="1" x14ac:dyDescent="0.2">
      <c r="A31" s="1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6"/>
      <c r="P31" s="36"/>
    </row>
    <row r="32" spans="1:20" ht="36" customHeight="1" x14ac:dyDescent="0.2">
      <c r="A32" s="1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6"/>
      <c r="P32" s="36"/>
    </row>
    <row r="33" spans="1:18" ht="36" customHeight="1" x14ac:dyDescent="0.2">
      <c r="A33" s="1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</row>
    <row r="34" spans="1:18" ht="6" customHeight="1" x14ac:dyDescent="0.2">
      <c r="A34" s="14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5" t="s">
        <v>24</v>
      </c>
      <c r="R34" s="15"/>
    </row>
    <row r="35" spans="1:18" ht="32.450000000000003" customHeight="1" x14ac:dyDescent="0.2">
      <c r="A35" s="14"/>
      <c r="B35" s="33"/>
      <c r="C35" s="33"/>
      <c r="D35" s="20"/>
      <c r="E35" s="21"/>
      <c r="F35" s="21"/>
      <c r="G35" s="21"/>
      <c r="H35" s="20"/>
      <c r="I35" s="20"/>
      <c r="J35" s="20"/>
      <c r="K35" s="20"/>
      <c r="L35" s="20"/>
      <c r="M35" s="20"/>
      <c r="N35" s="20"/>
      <c r="O35" s="20"/>
      <c r="P35" s="22"/>
      <c r="Q35" s="32" t="s">
        <v>61</v>
      </c>
    </row>
    <row r="36" spans="1:18" ht="32.450000000000003" customHeight="1" x14ac:dyDescent="0.2">
      <c r="A36" s="14"/>
      <c r="B36" s="33"/>
      <c r="C36" s="3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2"/>
      <c r="Q36" s="32" t="s">
        <v>62</v>
      </c>
    </row>
    <row r="37" spans="1:18" ht="6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</sheetData>
  <sheetProtection formatCells="0" formatColumns="0" formatRows="0" insertHyperlinks="0" sort="0" autoFilter="0" pivotTables="0"/>
  <mergeCells count="12">
    <mergeCell ref="B36:C36"/>
    <mergeCell ref="B35:C35"/>
    <mergeCell ref="K12:M22"/>
    <mergeCell ref="N12:P22"/>
    <mergeCell ref="B23:D33"/>
    <mergeCell ref="E23:G33"/>
    <mergeCell ref="H23:J33"/>
    <mergeCell ref="K23:M33"/>
    <mergeCell ref="N23:P33"/>
    <mergeCell ref="B12:D22"/>
    <mergeCell ref="E12:G22"/>
    <mergeCell ref="H12:J22"/>
  </mergeCells>
  <phoneticPr fontId="1" type="noConversion"/>
  <conditionalFormatting sqref="B2:P11">
    <cfRule type="expression" dxfId="5" priority="387">
      <formula>$C$2=""</formula>
    </cfRule>
  </conditionalFormatting>
  <conditionalFormatting sqref="C2">
    <cfRule type="containsBlanks" dxfId="4" priority="3">
      <formula>LEN(TRIM(C2))=0</formula>
    </cfRule>
    <cfRule type="expression" dxfId="3" priority="192">
      <formula>$C$2&lt;&gt;""</formula>
    </cfRule>
  </conditionalFormatting>
  <conditionalFormatting sqref="B37:P37">
    <cfRule type="expression" dxfId="2" priority="56">
      <formula>$C$2&lt;&gt;""</formula>
    </cfRule>
  </conditionalFormatting>
  <conditionalFormatting sqref="B35:P36">
    <cfRule type="expression" dxfId="1" priority="1">
      <formula>AND($B35="Color",B$35&lt;&gt;"")</formula>
    </cfRule>
    <cfRule type="expression" dxfId="0" priority="2">
      <formula>B$35&lt;&gt;""</formula>
    </cfRule>
  </conditionalFormatting>
  <hyperlinks>
    <hyperlink ref="E12" display="5c1ff9e59557d373b83e009a06472c29" xr:uid="{908181CE-B55A-4854-BDD1-6B70B12A8371}"/>
    <hyperlink ref="H12" display="a0f97b3be90ed318f23a02ba1c52e388" xr:uid="{74FDB444-4A0A-4D62-ACAF-E8D7F9DB7620}"/>
    <hyperlink ref="K12" display="a24c25f64c3081fb492c92bca1582500" xr:uid="{C85F351A-BFBB-4753-BAF8-0671286D7C65}"/>
    <hyperlink ref="B23" display="da55ba90b9b063f97edcada58aa56f1f" xr:uid="{2E02B036-B6A1-491E-8C70-3E6BC3E07450}"/>
    <hyperlink ref="E23" display="a2e12af520003a14381bc7cd39bf3aa5" xr:uid="{EBC4FFA0-D4AE-430F-81EB-CFB5F5B16C49}"/>
    <hyperlink ref="H23" display="457ad8a71a5c5ead002d2f7fbb99a6fc" xr:uid="{B26EECF5-EE58-442B-A982-6D0FA4A17196}"/>
    <hyperlink ref="K23" display="b4b6c7c88f6accb1708e4825ee532e58" xr:uid="{EB97148C-0756-45A4-AEAA-7BBE0E57272E}"/>
    <hyperlink ref="B12" display="c807f136526b879413106f887585d9d7" xr:uid="{5D96A0E4-2C20-4C8B-8601-8205914EF990}"/>
  </hyperlinks>
  <pageMargins left="0.11811023622047245" right="0.11811023622047245" top="0.19685039370078741" bottom="0.19685039370078741" header="0.11811023622047245" footer="0.11811023622047245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74</vt:i4>
      </vt:variant>
    </vt:vector>
  </HeadingPairs>
  <TitlesOfParts>
    <vt:vector size="75" baseType="lpstr">
      <vt:lpstr>Stocks</vt:lpstr>
      <vt:lpstr>Stocks!_ESF10241</vt:lpstr>
      <vt:lpstr>Stocks!_ESF10513</vt:lpstr>
      <vt:lpstr>Stocks!_ESF12195</vt:lpstr>
      <vt:lpstr>Stocks!_ESF12217</vt:lpstr>
      <vt:lpstr>Stocks!_ESF13155</vt:lpstr>
      <vt:lpstr>Stocks!_ESF13161</vt:lpstr>
      <vt:lpstr>Stocks!_ESF13164</vt:lpstr>
      <vt:lpstr>Stocks!_ESF13165</vt:lpstr>
      <vt:lpstr>Stocks!_ESF14713</vt:lpstr>
      <vt:lpstr>Stocks!_ESF14965</vt:lpstr>
      <vt:lpstr>Stocks!_ESF15019</vt:lpstr>
      <vt:lpstr>Stocks!_ESF15020</vt:lpstr>
      <vt:lpstr>Stocks!_ESF15021</vt:lpstr>
      <vt:lpstr>Stocks!_ESF15173</vt:lpstr>
      <vt:lpstr>Stocks!_ESF15404</vt:lpstr>
      <vt:lpstr>Stocks!_ESF29785</vt:lpstr>
      <vt:lpstr>Stocks!_ESF34907</vt:lpstr>
      <vt:lpstr>Stocks!_ESF37215</vt:lpstr>
      <vt:lpstr>Stocks!_ESF37510</vt:lpstr>
      <vt:lpstr>Stocks!_ESF3893</vt:lpstr>
      <vt:lpstr>Stocks!_ESF3894</vt:lpstr>
      <vt:lpstr>Stocks!_ESF3896</vt:lpstr>
      <vt:lpstr>Stocks!_ESF3897</vt:lpstr>
      <vt:lpstr>Stocks!_ESF3898</vt:lpstr>
      <vt:lpstr>Stocks!_ESF3899</vt:lpstr>
      <vt:lpstr>Stocks!_ESF3900</vt:lpstr>
      <vt:lpstr>Stocks!_ESF3901</vt:lpstr>
      <vt:lpstr>Stocks!_ESF3902</vt:lpstr>
      <vt:lpstr>Stocks!_ESF3903</vt:lpstr>
      <vt:lpstr>Stocks!_ESF3905</vt:lpstr>
      <vt:lpstr>Stocks!_ESF3906</vt:lpstr>
      <vt:lpstr>Stocks!_ESF3908</vt:lpstr>
      <vt:lpstr>Stocks!_ESF3910</vt:lpstr>
      <vt:lpstr>Stocks!_ESF3914</vt:lpstr>
      <vt:lpstr>Stocks!_ESF3915</vt:lpstr>
      <vt:lpstr>Stocks!_ESF3916</vt:lpstr>
      <vt:lpstr>Stocks!_ESF3917</vt:lpstr>
      <vt:lpstr>Stocks!_ESF3918</vt:lpstr>
      <vt:lpstr>Stocks!_ESF3919</vt:lpstr>
      <vt:lpstr>Stocks!_ESF3920</vt:lpstr>
      <vt:lpstr>Stocks!_ESF3921</vt:lpstr>
      <vt:lpstr>Stocks!_ESF3922</vt:lpstr>
      <vt:lpstr>Stocks!_ESF3932</vt:lpstr>
      <vt:lpstr>Stocks!_ESF3933</vt:lpstr>
      <vt:lpstr>Stocks!_ESF3934</vt:lpstr>
      <vt:lpstr>Stocks!_ESF3935</vt:lpstr>
      <vt:lpstr>Stocks!_ESF3936</vt:lpstr>
      <vt:lpstr>Stocks!_ESF3937</vt:lpstr>
      <vt:lpstr>Stocks!_ESF3982</vt:lpstr>
      <vt:lpstr>Stocks!_ESF3983</vt:lpstr>
      <vt:lpstr>Stocks!_ESF3984</vt:lpstr>
      <vt:lpstr>Stocks!_ESF3985</vt:lpstr>
      <vt:lpstr>Stocks!_ESF3986</vt:lpstr>
      <vt:lpstr>Stocks!_ESF3987</vt:lpstr>
      <vt:lpstr>Stocks!_ESF3988</vt:lpstr>
      <vt:lpstr>Stocks!_ESF3989</vt:lpstr>
      <vt:lpstr>Stocks!_ESF3990</vt:lpstr>
      <vt:lpstr>Stocks!_ESF3991</vt:lpstr>
      <vt:lpstr>Stocks!_ESF3992</vt:lpstr>
      <vt:lpstr>Stocks!_ESF3993</vt:lpstr>
      <vt:lpstr>Stocks!_ESF3994</vt:lpstr>
      <vt:lpstr>Stocks!_ESF4681</vt:lpstr>
      <vt:lpstr>Stocks!_ESF7114</vt:lpstr>
      <vt:lpstr>Stocks!_ESF7126</vt:lpstr>
      <vt:lpstr>Stocks!_ESF8243</vt:lpstr>
      <vt:lpstr>Stocks!_ESF8265</vt:lpstr>
      <vt:lpstr>Stocks!_ESF8383</vt:lpstr>
      <vt:lpstr>Stocks!_ESF8385</vt:lpstr>
      <vt:lpstr>Stocks!_ESF8667</vt:lpstr>
      <vt:lpstr>Stocks!_ESF8972</vt:lpstr>
      <vt:lpstr>Stocks!_ESF9281</vt:lpstr>
      <vt:lpstr>Stocks!_EST385</vt:lpstr>
      <vt:lpstr>Stocks!_EST386</vt:lpstr>
      <vt:lpstr>Stocks!_EST389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Vickie</cp:lastModifiedBy>
  <cp:lastPrinted>2021-07-16T03:58:05Z</cp:lastPrinted>
  <dcterms:created xsi:type="dcterms:W3CDTF">2019-09-19T14:29:35Z</dcterms:created>
  <dcterms:modified xsi:type="dcterms:W3CDTF">2022-06-21T14:52:37Z</dcterms:modified>
</cp:coreProperties>
</file>